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2"/>
  <workbookPr/>
  <mc:AlternateContent xmlns:mc="http://schemas.openxmlformats.org/markup-compatibility/2006">
    <mc:Choice Requires="x15">
      <x15ac:absPath xmlns:x15ac="http://schemas.microsoft.com/office/spreadsheetml/2010/11/ac" url="C:\Users\9839155\Desktop\"/>
    </mc:Choice>
  </mc:AlternateContent>
  <bookViews>
    <workbookView xWindow="-98" yWindow="-98" windowWidth="20715" windowHeight="13276" xr2:uid="{00000000-000D-0000-FFFF-FFFF00000000}"/>
  </bookViews>
  <sheets>
    <sheet name="創業計画書" sheetId="1" r:id="rId1"/>
    <sheet name="売上高算出シート" sheetId="2" r:id="rId2"/>
  </sheets>
  <definedNames>
    <definedName name="_xlnm.Print_Area" localSheetId="0">創業計画書!$A$1:$AX$65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4" i="2" l="1"/>
  <c r="S62" i="2"/>
  <c r="S60" i="2"/>
  <c r="S58" i="2"/>
  <c r="S56" i="2"/>
  <c r="S54" i="2"/>
  <c r="S52" i="2"/>
  <c r="S50" i="2"/>
  <c r="S43" i="2"/>
  <c r="S41" i="2"/>
  <c r="S39" i="2"/>
  <c r="S37" i="2"/>
  <c r="S35" i="2"/>
  <c r="S33" i="2"/>
  <c r="S31" i="2"/>
  <c r="S29" i="2"/>
  <c r="S20" i="2"/>
  <c r="S18" i="2"/>
  <c r="S16" i="2"/>
  <c r="S14" i="2"/>
  <c r="S12" i="2"/>
  <c r="S8" i="2"/>
  <c r="S10" i="2"/>
  <c r="AI60" i="1"/>
  <c r="AF60" i="1"/>
  <c r="AI55" i="1"/>
  <c r="AF55" i="1"/>
  <c r="G60" i="1"/>
  <c r="I60" i="1"/>
  <c r="K60" i="1"/>
  <c r="M60" i="1"/>
  <c r="O60" i="1"/>
  <c r="Q60" i="1"/>
  <c r="S60" i="1"/>
  <c r="U60" i="1"/>
  <c r="W60" i="1"/>
  <c r="Y60" i="1"/>
  <c r="AA60" i="1"/>
  <c r="E60" i="1"/>
  <c r="G55" i="1"/>
  <c r="I55" i="1"/>
  <c r="K55" i="1"/>
  <c r="M55" i="1"/>
  <c r="O55" i="1"/>
  <c r="Q55" i="1"/>
  <c r="S55" i="1"/>
  <c r="U55" i="1"/>
  <c r="W55" i="1"/>
  <c r="Y55" i="1"/>
  <c r="AA55" i="1"/>
  <c r="E55" i="1"/>
  <c r="S22" i="2" l="1"/>
  <c r="AV39" i="1"/>
  <c r="AJ39" i="1"/>
  <c r="AF64" i="1"/>
  <c r="AI64" i="1"/>
  <c r="AF56" i="1"/>
  <c r="AC59" i="1"/>
  <c r="AC58" i="1"/>
  <c r="AC57" i="1"/>
  <c r="AC63" i="1"/>
  <c r="AC62" i="1"/>
  <c r="AC61" i="1"/>
  <c r="AC60" i="1"/>
  <c r="AI56" i="1"/>
  <c r="AC55" i="1"/>
  <c r="AC54" i="1"/>
  <c r="G64" i="1"/>
  <c r="I64" i="1"/>
  <c r="K64" i="1"/>
  <c r="M64" i="1"/>
  <c r="O64" i="1"/>
  <c r="Q64" i="1"/>
  <c r="S64" i="1"/>
  <c r="U64" i="1"/>
  <c r="U65" i="1" s="1"/>
  <c r="W64" i="1"/>
  <c r="Y64" i="1"/>
  <c r="AA64" i="1"/>
  <c r="E64" i="1"/>
  <c r="G56" i="1"/>
  <c r="G65" i="1" s="1"/>
  <c r="E56" i="1"/>
  <c r="I56" i="1"/>
  <c r="K56" i="1"/>
  <c r="K65" i="1" s="1"/>
  <c r="M56" i="1"/>
  <c r="O56" i="1"/>
  <c r="O65" i="1" s="1"/>
  <c r="Q56" i="1"/>
  <c r="S56" i="1"/>
  <c r="S65" i="1" s="1"/>
  <c r="U56" i="1"/>
  <c r="W56" i="1"/>
  <c r="W65" i="1" s="1"/>
  <c r="Y56" i="1"/>
  <c r="AA56" i="1"/>
  <c r="AA65" i="1" s="1"/>
  <c r="AC64" i="1" l="1"/>
  <c r="AC65" i="1" s="1"/>
  <c r="AC56" i="1"/>
  <c r="M65" i="1"/>
  <c r="AF65" i="1"/>
  <c r="Y65" i="1"/>
  <c r="Q65" i="1"/>
  <c r="I65" i="1"/>
  <c r="E65" i="1"/>
  <c r="AI65" i="1"/>
  <c r="G53" i="1"/>
  <c r="I53" i="1" s="1"/>
  <c r="K53" i="1" s="1"/>
  <c r="M53" i="1" s="1"/>
  <c r="O53" i="1" s="1"/>
  <c r="Q53" i="1" s="1"/>
  <c r="S53" i="1" s="1"/>
  <c r="U53" i="1" s="1"/>
  <c r="W53" i="1" s="1"/>
  <c r="Y53" i="1" s="1"/>
  <c r="AA53" i="1" s="1"/>
</calcChain>
</file>

<file path=xl/sharedStrings.xml><?xml version="1.0" encoding="utf-8"?>
<sst xmlns="http://schemas.openxmlformats.org/spreadsheetml/2006/main" count="327" uniqueCount="210">
  <si>
    <t>創業計画書</t>
    <rPh sb="0" eb="2">
      <t>ソウギョウ</t>
    </rPh>
    <rPh sb="2" eb="5">
      <t>ケイカクショ</t>
    </rPh>
    <phoneticPr fontId="1"/>
  </si>
  <si>
    <t>202X</t>
    <phoneticPr fontId="1"/>
  </si>
  <si>
    <t>年</t>
    <rPh sb="0" eb="1">
      <t>ネン</t>
    </rPh>
    <phoneticPr fontId="1"/>
  </si>
  <si>
    <t>X</t>
    <phoneticPr fontId="1"/>
  </si>
  <si>
    <t>月</t>
    <rPh sb="0" eb="1">
      <t>ガツ</t>
    </rPh>
    <phoneticPr fontId="1"/>
  </si>
  <si>
    <t>日作成</t>
    <rPh sb="0" eb="1">
      <t>ニチ</t>
    </rPh>
    <rPh sb="1" eb="3">
      <t>サクセイ</t>
    </rPh>
    <phoneticPr fontId="1"/>
  </si>
  <si>
    <t>１．経営者情報</t>
    <rPh sb="2" eb="5">
      <t>ケイエイシャ</t>
    </rPh>
    <rPh sb="5" eb="7">
      <t>ジョウホウ</t>
    </rPh>
    <phoneticPr fontId="1"/>
  </si>
  <si>
    <t>５．顧客ターゲット</t>
    <rPh sb="2" eb="4">
      <t>コキャク</t>
    </rPh>
    <phoneticPr fontId="1"/>
  </si>
  <si>
    <t>住所</t>
    <rPh sb="0" eb="2">
      <t>ジュウショ</t>
    </rPh>
    <phoneticPr fontId="1"/>
  </si>
  <si>
    <t>石川県金沢市広岡2丁目12番6号</t>
    <rPh sb="0" eb="3">
      <t>イシカワケン</t>
    </rPh>
    <rPh sb="3" eb="6">
      <t>カナザワシ</t>
    </rPh>
    <rPh sb="6" eb="8">
      <t>ヒロオカ</t>
    </rPh>
    <rPh sb="9" eb="11">
      <t>チョウメ</t>
    </rPh>
    <rPh sb="13" eb="14">
      <t>バン</t>
    </rPh>
    <rPh sb="15" eb="16">
      <t>ゴウ</t>
    </rPh>
    <phoneticPr fontId="1"/>
  </si>
  <si>
    <t>創業場所</t>
    <rPh sb="0" eb="2">
      <t>ソウギョウ</t>
    </rPh>
    <rPh sb="2" eb="4">
      <t>バショ</t>
    </rPh>
    <phoneticPr fontId="1"/>
  </si>
  <si>
    <t>石川県金沢市新竪町○丁目△番地</t>
    <rPh sb="0" eb="3">
      <t>イシカワケン</t>
    </rPh>
    <rPh sb="3" eb="6">
      <t>カナザワシ</t>
    </rPh>
    <rPh sb="6" eb="9">
      <t>シンタテマチ</t>
    </rPh>
    <rPh sb="10" eb="12">
      <t>チョウメ</t>
    </rPh>
    <rPh sb="13" eb="15">
      <t>バンチ</t>
    </rPh>
    <phoneticPr fontId="1"/>
  </si>
  <si>
    <t>顧客ターゲットを教えてください</t>
    <rPh sb="0" eb="2">
      <t>コキャク</t>
    </rPh>
    <rPh sb="8" eb="9">
      <t>オシ</t>
    </rPh>
    <phoneticPr fontId="1"/>
  </si>
  <si>
    <t>30代、40代の食に興味のある方、一人でも少し豪華な料理（フランス料理）を食したい方、ワインが好きな方</t>
    <rPh sb="2" eb="3">
      <t>ダイ</t>
    </rPh>
    <rPh sb="6" eb="7">
      <t>ダイ</t>
    </rPh>
    <rPh sb="8" eb="9">
      <t>ショク</t>
    </rPh>
    <rPh sb="10" eb="12">
      <t>キョウミ</t>
    </rPh>
    <rPh sb="15" eb="16">
      <t>カタ</t>
    </rPh>
    <rPh sb="17" eb="19">
      <t>ヒトリ</t>
    </rPh>
    <rPh sb="21" eb="22">
      <t>スコ</t>
    </rPh>
    <rPh sb="23" eb="25">
      <t>ゴウカ</t>
    </rPh>
    <rPh sb="26" eb="28">
      <t>リョウリ</t>
    </rPh>
    <rPh sb="33" eb="35">
      <t>リョウリ</t>
    </rPh>
    <rPh sb="37" eb="38">
      <t>ショク</t>
    </rPh>
    <rPh sb="41" eb="42">
      <t>カタ</t>
    </rPh>
    <rPh sb="47" eb="48">
      <t>ス</t>
    </rPh>
    <rPh sb="50" eb="51">
      <t>カタ</t>
    </rPh>
    <phoneticPr fontId="1"/>
  </si>
  <si>
    <t>競合先</t>
    <rPh sb="0" eb="3">
      <t>キョウゴウサキ</t>
    </rPh>
    <phoneticPr fontId="1"/>
  </si>
  <si>
    <t>ビストロ○○
ワイン酒場××</t>
    <rPh sb="10" eb="12">
      <t>サカバ</t>
    </rPh>
    <phoneticPr fontId="1"/>
  </si>
  <si>
    <t>屋号（社名）</t>
    <rPh sb="0" eb="2">
      <t>ヤゴウ</t>
    </rPh>
    <rPh sb="3" eb="5">
      <t>シャメイ</t>
    </rPh>
    <phoneticPr fontId="1"/>
  </si>
  <si>
    <t>ビストロ TAROU</t>
    <phoneticPr fontId="1"/>
  </si>
  <si>
    <t>電話番号</t>
    <rPh sb="0" eb="2">
      <t>デンワ</t>
    </rPh>
    <rPh sb="2" eb="4">
      <t>バンゴウ</t>
    </rPh>
    <phoneticPr fontId="1"/>
  </si>
  <si>
    <t>自宅</t>
    <rPh sb="0" eb="2">
      <t>ジタク</t>
    </rPh>
    <phoneticPr fontId="1"/>
  </si>
  <si>
    <t>076-123-○○○○</t>
    <phoneticPr fontId="1"/>
  </si>
  <si>
    <t>携帯</t>
    <rPh sb="0" eb="2">
      <t>ケイタイ</t>
    </rPh>
    <phoneticPr fontId="1"/>
  </si>
  <si>
    <t>090-1234-○○○○</t>
    <phoneticPr fontId="1"/>
  </si>
  <si>
    <t>フリガナ</t>
    <phoneticPr fontId="1"/>
  </si>
  <si>
    <t>ホッコク　タロウ</t>
    <phoneticPr fontId="1"/>
  </si>
  <si>
    <t>E-mail</t>
    <phoneticPr fontId="1"/>
  </si>
  <si>
    <t>○○○○@hokkoku.co.jp</t>
    <phoneticPr fontId="1"/>
  </si>
  <si>
    <t>お名前</t>
    <rPh sb="1" eb="3">
      <t>ナマエ</t>
    </rPh>
    <phoneticPr fontId="1"/>
  </si>
  <si>
    <t>北國　太郎</t>
    <rPh sb="0" eb="2">
      <t>ホッコク</t>
    </rPh>
    <rPh sb="3" eb="5">
      <t>タロウ</t>
    </rPh>
    <phoneticPr fontId="1"/>
  </si>
  <si>
    <t>生年月日</t>
    <rPh sb="0" eb="4">
      <t>セイネンガッピ</t>
    </rPh>
    <phoneticPr fontId="1"/>
  </si>
  <si>
    <t>年齢</t>
    <rPh sb="0" eb="2">
      <t>ネンレイ</t>
    </rPh>
    <phoneticPr fontId="1"/>
  </si>
  <si>
    <t>才</t>
    <rPh sb="0" eb="1">
      <t>サイ</t>
    </rPh>
    <phoneticPr fontId="1"/>
  </si>
  <si>
    <t>６．将来のビジョン</t>
    <rPh sb="2" eb="4">
      <t>ショウライ</t>
    </rPh>
    <phoneticPr fontId="1"/>
  </si>
  <si>
    <t>最終学歴から現在に至るまでの経歴をご記載ください</t>
    <rPh sb="0" eb="2">
      <t>サイシュウ</t>
    </rPh>
    <rPh sb="2" eb="4">
      <t>ガクレキ</t>
    </rPh>
    <rPh sb="6" eb="8">
      <t>ゲンザイ</t>
    </rPh>
    <rPh sb="9" eb="10">
      <t>イタ</t>
    </rPh>
    <rPh sb="14" eb="16">
      <t>ケイレキ</t>
    </rPh>
    <rPh sb="18" eb="20">
      <t>キサイ</t>
    </rPh>
    <phoneticPr fontId="1"/>
  </si>
  <si>
    <t>月</t>
    <rPh sb="0" eb="1">
      <t>ツキ</t>
    </rPh>
    <phoneticPr fontId="1"/>
  </si>
  <si>
    <t>略歴・沿革（担当業務等、詳細にご記載ください）</t>
    <rPh sb="0" eb="2">
      <t>リャクレキ</t>
    </rPh>
    <rPh sb="3" eb="5">
      <t>エンカク</t>
    </rPh>
    <rPh sb="6" eb="10">
      <t>タントウギョウム</t>
    </rPh>
    <rPh sb="10" eb="11">
      <t>トウ</t>
    </rPh>
    <rPh sb="12" eb="14">
      <t>ショウサイ</t>
    </rPh>
    <rPh sb="16" eb="18">
      <t>キサイ</t>
    </rPh>
    <phoneticPr fontId="1"/>
  </si>
  <si>
    <t>将来的な事業展望を教えてください</t>
    <rPh sb="0" eb="3">
      <t>ショウライテキ</t>
    </rPh>
    <rPh sb="4" eb="8">
      <t>ジギョウテンボウ</t>
    </rPh>
    <rPh sb="9" eb="10">
      <t>オシ</t>
    </rPh>
    <phoneticPr fontId="1"/>
  </si>
  <si>
    <t>３年後</t>
    <rPh sb="1" eb="3">
      <t>ネンゴ</t>
    </rPh>
    <phoneticPr fontId="1"/>
  </si>
  <si>
    <t>予約の取れない店、常に予約で埋まっている店になりたい。自分の右腕となってくれる後輩を育てたい。</t>
    <phoneticPr fontId="1"/>
  </si>
  <si>
    <t>月</t>
    <phoneticPr fontId="1"/>
  </si>
  <si>
    <t>○○調理専門学校　卒業</t>
    <rPh sb="2" eb="8">
      <t>チョウリセンモンガッコウ</t>
    </rPh>
    <rPh sb="9" eb="11">
      <t>ソツギョウ</t>
    </rPh>
    <phoneticPr fontId="1"/>
  </si>
  <si>
    <t>５年後</t>
    <rPh sb="1" eb="3">
      <t>ネンゴ</t>
    </rPh>
    <phoneticPr fontId="1"/>
  </si>
  <si>
    <t>グルメ情報誌に当地の名店として掲載されたい。</t>
    <phoneticPr fontId="1"/>
  </si>
  <si>
    <t>イタリアンバー　○○○　石川</t>
    <rPh sb="12" eb="14">
      <t>イシカワ</t>
    </rPh>
    <phoneticPr fontId="1"/>
  </si>
  <si>
    <t>１０年後</t>
    <rPh sb="2" eb="4">
      <t>ネンゴ</t>
    </rPh>
    <phoneticPr fontId="1"/>
  </si>
  <si>
    <t>価格帯の違う店舗を３店舗運営したい。</t>
    <phoneticPr fontId="1"/>
  </si>
  <si>
    <t>フランス料理　ムッシュ××　名古屋</t>
    <rPh sb="4" eb="6">
      <t>リョウリ</t>
    </rPh>
    <rPh sb="14" eb="17">
      <t>ナゴヤ</t>
    </rPh>
    <phoneticPr fontId="1"/>
  </si>
  <si>
    <t>月</t>
  </si>
  <si>
    <t>渡仏　オーベルジュ△△勤務　現地にてフランス料理を学ぶ</t>
    <rPh sb="0" eb="2">
      <t>トフツ</t>
    </rPh>
    <rPh sb="11" eb="13">
      <t>キンム</t>
    </rPh>
    <rPh sb="14" eb="16">
      <t>ゲンチ</t>
    </rPh>
    <rPh sb="22" eb="24">
      <t>リョウリ</t>
    </rPh>
    <rPh sb="25" eb="26">
      <t>マナ</t>
    </rPh>
    <phoneticPr fontId="1"/>
  </si>
  <si>
    <t>７．その他</t>
    <rPh sb="4" eb="5">
      <t>タ</t>
    </rPh>
    <phoneticPr fontId="1"/>
  </si>
  <si>
    <t>帰国　フランス料理　レストラン□□　東京　現在はスーシェフ</t>
    <rPh sb="0" eb="2">
      <t>キコク</t>
    </rPh>
    <rPh sb="7" eb="9">
      <t>リョウリ</t>
    </rPh>
    <rPh sb="18" eb="20">
      <t>トウキョウ</t>
    </rPh>
    <rPh sb="21" eb="23">
      <t>ゲンザイ</t>
    </rPh>
    <phoneticPr fontId="1"/>
  </si>
  <si>
    <t>キャッシュレス決済導入予定について</t>
    <rPh sb="7" eb="9">
      <t>ケッサイ</t>
    </rPh>
    <rPh sb="9" eb="11">
      <t>ドウニュウ</t>
    </rPh>
    <rPh sb="11" eb="13">
      <t>ヨテイ</t>
    </rPh>
    <phoneticPr fontId="1"/>
  </si>
  <si>
    <t>クレジット端末</t>
    <rPh sb="5" eb="7">
      <t>タンマツ</t>
    </rPh>
    <phoneticPr fontId="1"/>
  </si>
  <si>
    <t>有</t>
    <rPh sb="0" eb="1">
      <t>ア</t>
    </rPh>
    <phoneticPr fontId="1"/>
  </si>
  <si>
    <t>無</t>
    <rPh sb="0" eb="1">
      <t>ナシ</t>
    </rPh>
    <phoneticPr fontId="1"/>
  </si>
  <si>
    <t>会計事務について</t>
    <rPh sb="0" eb="2">
      <t>カイケイ</t>
    </rPh>
    <rPh sb="2" eb="4">
      <t>ジム</t>
    </rPh>
    <phoneticPr fontId="1"/>
  </si>
  <si>
    <t>税理士利用予定</t>
    <rPh sb="0" eb="3">
      <t>ゼイリシ</t>
    </rPh>
    <rPh sb="3" eb="5">
      <t>リヨウ</t>
    </rPh>
    <rPh sb="5" eb="7">
      <t>ヨテイ</t>
    </rPh>
    <phoneticPr fontId="1"/>
  </si>
  <si>
    <t>POSレジ</t>
    <phoneticPr fontId="1"/>
  </si>
  <si>
    <t>有の場合 事務所名</t>
    <rPh sb="0" eb="1">
      <t>アリ</t>
    </rPh>
    <rPh sb="2" eb="4">
      <t>バアイ</t>
    </rPh>
    <rPh sb="5" eb="9">
      <t>ジムショメイ</t>
    </rPh>
    <phoneticPr fontId="1"/>
  </si>
  <si>
    <t>○○税理士法人</t>
    <rPh sb="2" eb="5">
      <t>ゼイリシ</t>
    </rPh>
    <rPh sb="5" eb="7">
      <t>ホウジン</t>
    </rPh>
    <phoneticPr fontId="1"/>
  </si>
  <si>
    <t>事業にかかる保険について、相談できる</t>
    <rPh sb="0" eb="2">
      <t>ジギョウ</t>
    </rPh>
    <rPh sb="6" eb="8">
      <t>ホケン</t>
    </rPh>
    <rPh sb="13" eb="15">
      <t>ソウダン</t>
    </rPh>
    <phoneticPr fontId="1"/>
  </si>
  <si>
    <t>事業を行ううえで、不安な点はありますか</t>
    <rPh sb="0" eb="2">
      <t>ジギョウ</t>
    </rPh>
    <rPh sb="3" eb="4">
      <t>オコナ</t>
    </rPh>
    <rPh sb="9" eb="11">
      <t>フアン</t>
    </rPh>
    <rPh sb="12" eb="13">
      <t>テン</t>
    </rPh>
    <phoneticPr fontId="1"/>
  </si>
  <si>
    <t>会計や財務の知識がないので心配。
引退後の老後資金が心配。</t>
    <phoneticPr fontId="1"/>
  </si>
  <si>
    <t>資格</t>
    <rPh sb="0" eb="2">
      <t>シカク</t>
    </rPh>
    <phoneticPr fontId="1"/>
  </si>
  <si>
    <t>有（</t>
    <rPh sb="0" eb="1">
      <t>ア</t>
    </rPh>
    <phoneticPr fontId="1"/>
  </si>
  <si>
    <t>調理師免許　利き酒師</t>
    <rPh sb="0" eb="3">
      <t>チョウリシ</t>
    </rPh>
    <rPh sb="3" eb="5">
      <t>メンキョ</t>
    </rPh>
    <rPh sb="6" eb="7">
      <t>キ</t>
    </rPh>
    <rPh sb="8" eb="10">
      <t>ザケシ</t>
    </rPh>
    <phoneticPr fontId="1"/>
  </si>
  <si>
    <t>）</t>
    <phoneticPr fontId="1"/>
  </si>
  <si>
    <t>窓口はありますか</t>
    <rPh sb="0" eb="2">
      <t>マドグチ</t>
    </rPh>
    <phoneticPr fontId="1"/>
  </si>
  <si>
    <t>２．資産・ご家族の状況</t>
    <rPh sb="2" eb="4">
      <t>シサン</t>
    </rPh>
    <rPh sb="6" eb="8">
      <t>カゾク</t>
    </rPh>
    <rPh sb="9" eb="11">
      <t>ジョウキョウ</t>
    </rPh>
    <phoneticPr fontId="1"/>
  </si>
  <si>
    <t>（１）資産・お借入状況</t>
    <rPh sb="3" eb="5">
      <t>シサン</t>
    </rPh>
    <rPh sb="7" eb="9">
      <t>カリイレ</t>
    </rPh>
    <rPh sb="9" eb="11">
      <t>ジョウキョウ</t>
    </rPh>
    <phoneticPr fontId="1"/>
  </si>
  <si>
    <t>（２）信用状況</t>
    <rPh sb="3" eb="7">
      <t>シンヨウジョウキョウ</t>
    </rPh>
    <phoneticPr fontId="1"/>
  </si>
  <si>
    <t>８．取引関係・従業員等</t>
    <rPh sb="2" eb="6">
      <t>トリヒキカンケイ</t>
    </rPh>
    <rPh sb="7" eb="10">
      <t>ジュウギョウイン</t>
    </rPh>
    <rPh sb="10" eb="11">
      <t>トウ</t>
    </rPh>
    <phoneticPr fontId="1"/>
  </si>
  <si>
    <t>資産</t>
    <rPh sb="0" eb="2">
      <t>シサン</t>
    </rPh>
    <phoneticPr fontId="1"/>
  </si>
  <si>
    <t>債務整理手続きの有無</t>
    <rPh sb="0" eb="2">
      <t>サイム</t>
    </rPh>
    <rPh sb="2" eb="4">
      <t>セイリ</t>
    </rPh>
    <rPh sb="4" eb="6">
      <t>テツヅ</t>
    </rPh>
    <rPh sb="8" eb="10">
      <t>ウム</t>
    </rPh>
    <phoneticPr fontId="1"/>
  </si>
  <si>
    <t>税金等納付状況</t>
    <rPh sb="0" eb="3">
      <t>ゼイキントウ</t>
    </rPh>
    <rPh sb="3" eb="5">
      <t>ノウフ</t>
    </rPh>
    <rPh sb="5" eb="7">
      <t>ジョウキョウ</t>
    </rPh>
    <phoneticPr fontId="1"/>
  </si>
  <si>
    <t>取引先名</t>
    <rPh sb="0" eb="4">
      <t>トリヒキサキメイ</t>
    </rPh>
    <phoneticPr fontId="1"/>
  </si>
  <si>
    <t>（所在地）</t>
    <rPh sb="1" eb="4">
      <t>ショザイチ</t>
    </rPh>
    <phoneticPr fontId="1"/>
  </si>
  <si>
    <t>シェア</t>
    <phoneticPr fontId="1"/>
  </si>
  <si>
    <t>掛取引割合</t>
    <rPh sb="0" eb="1">
      <t>カ</t>
    </rPh>
    <rPh sb="1" eb="3">
      <t>トリヒキ</t>
    </rPh>
    <rPh sb="3" eb="5">
      <t>ワリアイ</t>
    </rPh>
    <phoneticPr fontId="1"/>
  </si>
  <si>
    <t>預金</t>
    <rPh sb="0" eb="2">
      <t>ヨキン</t>
    </rPh>
    <phoneticPr fontId="1"/>
  </si>
  <si>
    <t>金融機関名</t>
    <rPh sb="0" eb="5">
      <t>キンユウキカンメイ</t>
    </rPh>
    <phoneticPr fontId="1"/>
  </si>
  <si>
    <t>北國銀行</t>
    <rPh sb="0" eb="4">
      <t>ホッコクギンコウ</t>
    </rPh>
    <phoneticPr fontId="1"/>
  </si>
  <si>
    <t>千円</t>
    <rPh sb="0" eb="2">
      <t>センエン</t>
    </rPh>
    <phoneticPr fontId="1"/>
  </si>
  <si>
    <t>納付済み</t>
    <rPh sb="0" eb="3">
      <t>ノウフズ</t>
    </rPh>
    <phoneticPr fontId="1"/>
  </si>
  <si>
    <t>販売先</t>
    <rPh sb="0" eb="3">
      <t>ハンバイサキ</t>
    </rPh>
    <phoneticPr fontId="1"/>
  </si>
  <si>
    <t>一般消費者</t>
    <rPh sb="0" eb="5">
      <t>イッパンショウヒシャ</t>
    </rPh>
    <phoneticPr fontId="1"/>
  </si>
  <si>
    <t>（　　　）</t>
    <phoneticPr fontId="1"/>
  </si>
  <si>
    <t>％</t>
    <phoneticPr fontId="1"/>
  </si>
  <si>
    <t>仕入先</t>
    <rPh sb="0" eb="3">
      <t>シイレサキ</t>
    </rPh>
    <phoneticPr fontId="1"/>
  </si>
  <si>
    <t>○○精肉店</t>
    <rPh sb="2" eb="5">
      <t>セイニクテン</t>
    </rPh>
    <phoneticPr fontId="1"/>
  </si>
  <si>
    <t>（金沢市）</t>
    <rPh sb="1" eb="4">
      <t>カナザワシ</t>
    </rPh>
    <phoneticPr fontId="1"/>
  </si>
  <si>
    <t>○○信用金庫</t>
    <rPh sb="2" eb="6">
      <t>シンヨウキンコ</t>
    </rPh>
    <phoneticPr fontId="1"/>
  </si>
  <si>
    <t>　　年　　月</t>
    <rPh sb="2" eb="3">
      <t>ネン</t>
    </rPh>
    <rPh sb="5" eb="6">
      <t>ガツ</t>
    </rPh>
    <phoneticPr fontId="1"/>
  </si>
  <si>
    <t>未納付あり</t>
    <rPh sb="0" eb="1">
      <t>ミ</t>
    </rPh>
    <rPh sb="1" eb="3">
      <t>ノウフ</t>
    </rPh>
    <phoneticPr fontId="1"/>
  </si>
  <si>
    <t>△△青果店</t>
    <rPh sb="2" eb="5">
      <t>セイカテン</t>
    </rPh>
    <phoneticPr fontId="1"/>
  </si>
  <si>
    <t>自己破産</t>
    <rPh sb="0" eb="4">
      <t>ジコハサン</t>
    </rPh>
    <phoneticPr fontId="1"/>
  </si>
  <si>
    <t>市町村税</t>
    <rPh sb="0" eb="4">
      <t>シチョウソンゼイ</t>
    </rPh>
    <phoneticPr fontId="1"/>
  </si>
  <si>
    <t>□□酒店</t>
    <rPh sb="2" eb="4">
      <t>サケテン</t>
    </rPh>
    <phoneticPr fontId="1"/>
  </si>
  <si>
    <t>その他</t>
    <rPh sb="2" eb="3">
      <t>タ</t>
    </rPh>
    <phoneticPr fontId="1"/>
  </si>
  <si>
    <t>有価証券</t>
    <rPh sb="0" eb="4">
      <t>ユウカショウケン</t>
    </rPh>
    <phoneticPr fontId="1"/>
  </si>
  <si>
    <t>投資信託</t>
    <rPh sb="0" eb="4">
      <t>トウシシンタク</t>
    </rPh>
    <phoneticPr fontId="1"/>
  </si>
  <si>
    <t>民事再生</t>
    <rPh sb="0" eb="4">
      <t>ミンジサイセイ</t>
    </rPh>
    <phoneticPr fontId="1"/>
  </si>
  <si>
    <t>県税</t>
    <rPh sb="0" eb="2">
      <t>ケンゼイ</t>
    </rPh>
    <phoneticPr fontId="1"/>
  </si>
  <si>
    <t>役員数</t>
    <rPh sb="0" eb="3">
      <t>ヤクインスウ</t>
    </rPh>
    <phoneticPr fontId="1"/>
  </si>
  <si>
    <t>人</t>
    <rPh sb="0" eb="1">
      <t>ニン</t>
    </rPh>
    <phoneticPr fontId="1"/>
  </si>
  <si>
    <t>従業員数</t>
    <rPh sb="0" eb="4">
      <t>ジュウギョウインスウ</t>
    </rPh>
    <phoneticPr fontId="1"/>
  </si>
  <si>
    <t>人</t>
    <rPh sb="0" eb="1">
      <t>ヒト</t>
    </rPh>
    <phoneticPr fontId="1"/>
  </si>
  <si>
    <t>アルバイト</t>
    <phoneticPr fontId="1"/>
  </si>
  <si>
    <t>外注先</t>
    <rPh sb="0" eb="3">
      <t>ガイチュウサキ</t>
    </rPh>
    <phoneticPr fontId="1"/>
  </si>
  <si>
    <t>不動産</t>
    <rPh sb="0" eb="3">
      <t>フドウサン</t>
    </rPh>
    <phoneticPr fontId="1"/>
  </si>
  <si>
    <t>私的整理</t>
    <rPh sb="0" eb="4">
      <t>シテキセイリ</t>
    </rPh>
    <phoneticPr fontId="1"/>
  </si>
  <si>
    <t>国税</t>
    <rPh sb="0" eb="2">
      <t>コクゼイ</t>
    </rPh>
    <phoneticPr fontId="1"/>
  </si>
  <si>
    <t>９．資金計画</t>
    <rPh sb="2" eb="6">
      <t>シキンケイカク</t>
    </rPh>
    <phoneticPr fontId="1"/>
  </si>
  <si>
    <t>（単位：千円）</t>
    <rPh sb="1" eb="3">
      <t>タンイ</t>
    </rPh>
    <rPh sb="4" eb="6">
      <t>センエン</t>
    </rPh>
    <phoneticPr fontId="1"/>
  </si>
  <si>
    <t>（</t>
    <phoneticPr fontId="1"/>
  </si>
  <si>
    <r>
      <t xml:space="preserve">必要な資金
</t>
    </r>
    <r>
      <rPr>
        <sz val="6"/>
        <color theme="1"/>
        <rFont val="Yu Gothic"/>
        <family val="3"/>
        <charset val="128"/>
        <scheme val="minor"/>
      </rPr>
      <t>（プルダウンから選択）</t>
    </r>
    <rPh sb="0" eb="2">
      <t>ヒツヨウ</t>
    </rPh>
    <rPh sb="3" eb="5">
      <t>シキン</t>
    </rPh>
    <rPh sb="14" eb="16">
      <t>センタク</t>
    </rPh>
    <phoneticPr fontId="1"/>
  </si>
  <si>
    <t>金　額</t>
    <rPh sb="0" eb="1">
      <t>キン</t>
    </rPh>
    <rPh sb="2" eb="3">
      <t>ガク</t>
    </rPh>
    <phoneticPr fontId="1"/>
  </si>
  <si>
    <t>調達の方法</t>
    <rPh sb="0" eb="2">
      <t>チョウタツ</t>
    </rPh>
    <rPh sb="3" eb="5">
      <t>ホウホウ</t>
    </rPh>
    <phoneticPr fontId="1"/>
  </si>
  <si>
    <t>（３）ご家族状況（本人除く）</t>
    <rPh sb="4" eb="6">
      <t>カゾク</t>
    </rPh>
    <rPh sb="6" eb="8">
      <t>ジョウキョウ</t>
    </rPh>
    <rPh sb="9" eb="11">
      <t>ホンニン</t>
    </rPh>
    <rPh sb="11" eb="12">
      <t>ノゾ</t>
    </rPh>
    <phoneticPr fontId="1"/>
  </si>
  <si>
    <t>（補足説明）</t>
    <rPh sb="1" eb="3">
      <t>ホソク</t>
    </rPh>
    <rPh sb="3" eb="5">
      <t>セツメイ</t>
    </rPh>
    <phoneticPr fontId="1"/>
  </si>
  <si>
    <t>お借入</t>
    <rPh sb="1" eb="3">
      <t>カリイレ</t>
    </rPh>
    <phoneticPr fontId="1"/>
  </si>
  <si>
    <t>続柄</t>
    <rPh sb="0" eb="2">
      <t>ツヅキガラ</t>
    </rPh>
    <phoneticPr fontId="1"/>
  </si>
  <si>
    <t>勤務先・学校 等</t>
    <rPh sb="0" eb="3">
      <t>キンムサキ</t>
    </rPh>
    <rPh sb="4" eb="6">
      <t>ガッコウ</t>
    </rPh>
    <rPh sb="7" eb="8">
      <t>トウ</t>
    </rPh>
    <phoneticPr fontId="1"/>
  </si>
  <si>
    <t>運転資金</t>
    <rPh sb="0" eb="4">
      <t>ウンテンシキン</t>
    </rPh>
    <phoneticPr fontId="1"/>
  </si>
  <si>
    <t>当初仕入</t>
  </si>
  <si>
    <t>当行借入</t>
    <rPh sb="0" eb="2">
      <t>トウコウ</t>
    </rPh>
    <rPh sb="2" eb="4">
      <t>カリイレ</t>
    </rPh>
    <phoneticPr fontId="1"/>
  </si>
  <si>
    <t>マイカー</t>
    <phoneticPr fontId="1"/>
  </si>
  <si>
    <t>残高</t>
    <rPh sb="0" eb="2">
      <t>ザンダカ</t>
    </rPh>
    <phoneticPr fontId="1"/>
  </si>
  <si>
    <t>北國　花子</t>
    <rPh sb="0" eb="2">
      <t>ホッコク</t>
    </rPh>
    <rPh sb="3" eb="5">
      <t>ハナコ</t>
    </rPh>
    <phoneticPr fontId="1"/>
  </si>
  <si>
    <t>妻</t>
    <rPh sb="0" eb="1">
      <t>ツマ</t>
    </rPh>
    <phoneticPr fontId="1"/>
  </si>
  <si>
    <t>株式会社○○</t>
    <rPh sb="0" eb="4">
      <t>カブシキガイシャ</t>
    </rPh>
    <phoneticPr fontId="1"/>
  </si>
  <si>
    <t>当初人件費</t>
  </si>
  <si>
    <t>ローン</t>
    <phoneticPr fontId="1"/>
  </si>
  <si>
    <t>残り</t>
    <rPh sb="0" eb="1">
      <t>ザン</t>
    </rPh>
    <phoneticPr fontId="1"/>
  </si>
  <si>
    <t>ヶ月</t>
    <rPh sb="1" eb="2">
      <t>ゲツ</t>
    </rPh>
    <phoneticPr fontId="1"/>
  </si>
  <si>
    <t>月額返済</t>
    <rPh sb="0" eb="2">
      <t>ゲツガク</t>
    </rPh>
    <rPh sb="2" eb="4">
      <t>ヘンサイ</t>
    </rPh>
    <phoneticPr fontId="1"/>
  </si>
  <si>
    <t>北國　一郎</t>
    <rPh sb="0" eb="2">
      <t>ホッコク</t>
    </rPh>
    <rPh sb="3" eb="5">
      <t>イチロウ</t>
    </rPh>
    <phoneticPr fontId="1"/>
  </si>
  <si>
    <t>子</t>
    <rPh sb="0" eb="1">
      <t>コ</t>
    </rPh>
    <phoneticPr fontId="1"/>
  </si>
  <si>
    <t>消耗品</t>
  </si>
  <si>
    <t>他金融機関借入</t>
    <rPh sb="0" eb="1">
      <t>ホカ</t>
    </rPh>
    <rPh sb="1" eb="5">
      <t>キンユウキカン</t>
    </rPh>
    <rPh sb="5" eb="7">
      <t>カリイレ</t>
    </rPh>
    <phoneticPr fontId="1"/>
  </si>
  <si>
    <t>リース</t>
    <phoneticPr fontId="1"/>
  </si>
  <si>
    <t>設備資金</t>
    <rPh sb="0" eb="4">
      <t>セツビシキン</t>
    </rPh>
    <phoneticPr fontId="1"/>
  </si>
  <si>
    <t>改装工事</t>
  </si>
  <si>
    <t>補助金</t>
    <rPh sb="0" eb="3">
      <t>ホジョキン</t>
    </rPh>
    <phoneticPr fontId="1"/>
  </si>
  <si>
    <t>３．創業の動機</t>
    <rPh sb="2" eb="4">
      <t>ソウギョウ</t>
    </rPh>
    <rPh sb="5" eb="7">
      <t>ドウキ</t>
    </rPh>
    <phoneticPr fontId="1"/>
  </si>
  <si>
    <t>備品</t>
  </si>
  <si>
    <t>親族調達</t>
    <rPh sb="0" eb="2">
      <t>シンゾク</t>
    </rPh>
    <rPh sb="2" eb="4">
      <t>チョウタツ</t>
    </rPh>
    <phoneticPr fontId="1"/>
  </si>
  <si>
    <t>両親からの援助</t>
    <rPh sb="0" eb="2">
      <t>リョウシン</t>
    </rPh>
    <rPh sb="5" eb="7">
      <t>エンジョ</t>
    </rPh>
    <phoneticPr fontId="1"/>
  </si>
  <si>
    <t>業種・事業内容</t>
    <rPh sb="0" eb="2">
      <t>ギョウシュ</t>
    </rPh>
    <rPh sb="3" eb="7">
      <t>ジギョウナイヨウ</t>
    </rPh>
    <phoneticPr fontId="1"/>
  </si>
  <si>
    <t>フランス料理店</t>
    <rPh sb="4" eb="7">
      <t>リョウリテン</t>
    </rPh>
    <phoneticPr fontId="1"/>
  </si>
  <si>
    <t>創業（予定）時期</t>
    <rPh sb="0" eb="2">
      <t>ソウギョウ</t>
    </rPh>
    <rPh sb="3" eb="5">
      <t>ヨテイ</t>
    </rPh>
    <rPh sb="6" eb="8">
      <t>ジキ</t>
    </rPh>
    <phoneticPr fontId="1"/>
  </si>
  <si>
    <t>月</t>
    <rPh sb="0" eb="1">
      <t>ゲツ</t>
    </rPh>
    <phoneticPr fontId="1"/>
  </si>
  <si>
    <t>日</t>
    <rPh sb="0" eb="1">
      <t>ニチ</t>
    </rPh>
    <phoneticPr fontId="1"/>
  </si>
  <si>
    <t>自己資金</t>
    <rPh sb="0" eb="4">
      <t>ジコシキン</t>
    </rPh>
    <phoneticPr fontId="1"/>
  </si>
  <si>
    <t>創業の動機や目的を教えてください</t>
    <rPh sb="0" eb="2">
      <t>ソウギョウ</t>
    </rPh>
    <rPh sb="3" eb="5">
      <t>ドウキ</t>
    </rPh>
    <rPh sb="6" eb="8">
      <t>モクテキ</t>
    </rPh>
    <rPh sb="9" eb="10">
      <t>オシ</t>
    </rPh>
    <phoneticPr fontId="1"/>
  </si>
  <si>
    <t>県外、海外で仕事をして旅をして、その土地の「食」について自分の目で確かめ体験してきました。その歩みの中で、私を育ててくれた故郷の食材で金沢の素晴らしさを自分なりに表現し発信したいと思い、創業を決意しました。</t>
    <rPh sb="0" eb="2">
      <t>ケンガイ</t>
    </rPh>
    <rPh sb="3" eb="5">
      <t>カイガイ</t>
    </rPh>
    <rPh sb="6" eb="8">
      <t>シゴト</t>
    </rPh>
    <rPh sb="11" eb="12">
      <t>タビ</t>
    </rPh>
    <rPh sb="18" eb="20">
      <t>トチ</t>
    </rPh>
    <rPh sb="22" eb="23">
      <t>ショク</t>
    </rPh>
    <rPh sb="28" eb="30">
      <t>ジブン</t>
    </rPh>
    <rPh sb="31" eb="32">
      <t>メ</t>
    </rPh>
    <rPh sb="33" eb="34">
      <t>タシ</t>
    </rPh>
    <rPh sb="36" eb="38">
      <t>タイケン</t>
    </rPh>
    <rPh sb="47" eb="48">
      <t>アユ</t>
    </rPh>
    <rPh sb="50" eb="51">
      <t>ナカ</t>
    </rPh>
    <rPh sb="53" eb="54">
      <t>ワタシ</t>
    </rPh>
    <rPh sb="55" eb="56">
      <t>ソダ</t>
    </rPh>
    <rPh sb="61" eb="63">
      <t>コキョウ</t>
    </rPh>
    <rPh sb="64" eb="66">
      <t>ショクザイ</t>
    </rPh>
    <rPh sb="67" eb="69">
      <t>カナザワ</t>
    </rPh>
    <rPh sb="70" eb="72">
      <t>スバ</t>
    </rPh>
    <rPh sb="76" eb="78">
      <t>ジブン</t>
    </rPh>
    <rPh sb="81" eb="83">
      <t>ヒョウゲン</t>
    </rPh>
    <rPh sb="84" eb="86">
      <t>ハッシン</t>
    </rPh>
    <rPh sb="90" eb="91">
      <t>オモ</t>
    </rPh>
    <rPh sb="93" eb="95">
      <t>ソウギョウ</t>
    </rPh>
    <rPh sb="96" eb="98">
      <t>ケツイ</t>
    </rPh>
    <phoneticPr fontId="1"/>
  </si>
  <si>
    <t>合　　計</t>
    <rPh sb="0" eb="1">
      <t>ゴウ</t>
    </rPh>
    <rPh sb="3" eb="4">
      <t>ケイ</t>
    </rPh>
    <phoneticPr fontId="1"/>
  </si>
  <si>
    <t>４．セールスポイント</t>
    <phoneticPr fontId="1"/>
  </si>
  <si>
    <t>１０．自由記述</t>
    <rPh sb="3" eb="7">
      <t>ジユウキジュツ</t>
    </rPh>
    <phoneticPr fontId="1"/>
  </si>
  <si>
    <t>①商品特色</t>
    <rPh sb="1" eb="3">
      <t>ショウヒン</t>
    </rPh>
    <rPh sb="3" eb="5">
      <t>トクショク</t>
    </rPh>
    <phoneticPr fontId="1"/>
  </si>
  <si>
    <t>少ない座席で丁寧な接客が可能。落ち着いた環境でお客さまひとりひとりに自分の思いを込めた料理を提供できる。
資格を活かし、食事に合うワインを提供できる。</t>
    <rPh sb="0" eb="1">
      <t>スク</t>
    </rPh>
    <rPh sb="3" eb="5">
      <t>ザセキ</t>
    </rPh>
    <rPh sb="6" eb="8">
      <t>テイネイ</t>
    </rPh>
    <rPh sb="9" eb="11">
      <t>セッキャク</t>
    </rPh>
    <rPh sb="12" eb="14">
      <t>カノウ</t>
    </rPh>
    <rPh sb="15" eb="16">
      <t>オ</t>
    </rPh>
    <rPh sb="17" eb="18">
      <t>ツ</t>
    </rPh>
    <rPh sb="20" eb="22">
      <t>カンキョウ</t>
    </rPh>
    <rPh sb="24" eb="25">
      <t>キャク</t>
    </rPh>
    <rPh sb="34" eb="36">
      <t>ジブン</t>
    </rPh>
    <rPh sb="37" eb="38">
      <t>オモ</t>
    </rPh>
    <rPh sb="40" eb="41">
      <t>コ</t>
    </rPh>
    <rPh sb="43" eb="45">
      <t>リョウリ</t>
    </rPh>
    <rPh sb="46" eb="48">
      <t>テイキョウ</t>
    </rPh>
    <rPh sb="53" eb="55">
      <t>シカク</t>
    </rPh>
    <rPh sb="56" eb="57">
      <t>イ</t>
    </rPh>
    <rPh sb="60" eb="62">
      <t>ショクジ</t>
    </rPh>
    <rPh sb="63" eb="64">
      <t>ア</t>
    </rPh>
    <rPh sb="69" eb="71">
      <t>テイキョウ</t>
    </rPh>
    <phoneticPr fontId="1"/>
  </si>
  <si>
    <t>②価格設定</t>
    <rPh sb="1" eb="5">
      <t>カカクセッテイ</t>
    </rPh>
    <phoneticPr fontId="1"/>
  </si>
  <si>
    <t>人件費や家賃を抑えることによって、他店よりも良質な料理を安く提供できる。</t>
    <rPh sb="0" eb="3">
      <t>ジンケンヒ</t>
    </rPh>
    <rPh sb="4" eb="6">
      <t>ヤチン</t>
    </rPh>
    <rPh sb="7" eb="8">
      <t>オサ</t>
    </rPh>
    <rPh sb="17" eb="19">
      <t>タテン</t>
    </rPh>
    <rPh sb="22" eb="24">
      <t>リョウシツ</t>
    </rPh>
    <rPh sb="25" eb="27">
      <t>リョウリ</t>
    </rPh>
    <rPh sb="28" eb="29">
      <t>ヤス</t>
    </rPh>
    <rPh sb="30" eb="32">
      <t>テイキョウ</t>
    </rPh>
    <phoneticPr fontId="1"/>
  </si>
  <si>
    <t>③広告戦略</t>
    <rPh sb="1" eb="3">
      <t>コウコク</t>
    </rPh>
    <rPh sb="3" eb="5">
      <t>センリャク</t>
    </rPh>
    <phoneticPr fontId="1"/>
  </si>
  <si>
    <t>SNS（○○、△△）、情報誌、テレビ取材依頼</t>
    <rPh sb="11" eb="14">
      <t>ジョウホウシ</t>
    </rPh>
    <rPh sb="18" eb="20">
      <t>シュザイ</t>
    </rPh>
    <rPh sb="20" eb="22">
      <t>イライ</t>
    </rPh>
    <phoneticPr fontId="1"/>
  </si>
  <si>
    <t>④立地</t>
    <rPh sb="1" eb="3">
      <t>リッチ</t>
    </rPh>
    <phoneticPr fontId="1"/>
  </si>
  <si>
    <t>繁華街からは一本外れているが、隠れ家のように落ち着いて料理を楽しんでもらえる雰囲気づくりが可能。</t>
    <rPh sb="0" eb="3">
      <t>ハンカガイ</t>
    </rPh>
    <rPh sb="6" eb="8">
      <t>イッポン</t>
    </rPh>
    <rPh sb="8" eb="9">
      <t>ハズ</t>
    </rPh>
    <rPh sb="15" eb="16">
      <t>カク</t>
    </rPh>
    <rPh sb="17" eb="18">
      <t>ガ</t>
    </rPh>
    <rPh sb="22" eb="23">
      <t>オ</t>
    </rPh>
    <rPh sb="24" eb="25">
      <t>ツ</t>
    </rPh>
    <rPh sb="27" eb="29">
      <t>リョウリ</t>
    </rPh>
    <rPh sb="30" eb="31">
      <t>タノ</t>
    </rPh>
    <rPh sb="38" eb="41">
      <t>フンイキ</t>
    </rPh>
    <rPh sb="45" eb="47">
      <t>カノウ</t>
    </rPh>
    <phoneticPr fontId="1"/>
  </si>
  <si>
    <t>１１．事業見通し（３カ年）</t>
    <rPh sb="3" eb="5">
      <t>ジギョウ</t>
    </rPh>
    <rPh sb="5" eb="7">
      <t>ミトオ</t>
    </rPh>
    <rPh sb="11" eb="12">
      <t>ネン</t>
    </rPh>
    <phoneticPr fontId="1"/>
  </si>
  <si>
    <t>事業開始月</t>
    <rPh sb="0" eb="4">
      <t>ジギョウカイシ</t>
    </rPh>
    <rPh sb="4" eb="5">
      <t>ツキ</t>
    </rPh>
    <phoneticPr fontId="1"/>
  </si>
  <si>
    <t>※初年度の月次損益をご記載ください</t>
    <rPh sb="1" eb="4">
      <t>ショネンド</t>
    </rPh>
    <rPh sb="5" eb="7">
      <t>ゲツジ</t>
    </rPh>
    <rPh sb="7" eb="9">
      <t>ソンエキ</t>
    </rPh>
    <rPh sb="11" eb="13">
      <t>キサイ</t>
    </rPh>
    <phoneticPr fontId="1"/>
  </si>
  <si>
    <t>「売上高算出シート」</t>
  </si>
  <si>
    <t>も参考資料としてご利用ください）</t>
    <rPh sb="1" eb="5">
      <t>サンコウシリョウ</t>
    </rPh>
    <rPh sb="9" eb="11">
      <t>リヨウ</t>
    </rPh>
    <phoneticPr fontId="1"/>
  </si>
  <si>
    <t>創業１年目</t>
    <rPh sb="0" eb="2">
      <t>ソウギョウ</t>
    </rPh>
    <rPh sb="3" eb="5">
      <t>ネンメ</t>
    </rPh>
    <phoneticPr fontId="1"/>
  </si>
  <si>
    <t>創業２年目</t>
    <rPh sb="0" eb="2">
      <t>ソウギョウ</t>
    </rPh>
    <rPh sb="3" eb="5">
      <t>ネンメ</t>
    </rPh>
    <phoneticPr fontId="1"/>
  </si>
  <si>
    <t>創業３年目</t>
    <rPh sb="0" eb="2">
      <t>ソウギョウ</t>
    </rPh>
    <rPh sb="3" eb="5">
      <t>ネンメ</t>
    </rPh>
    <phoneticPr fontId="1"/>
  </si>
  <si>
    <t>※計算根拠をご記載ください</t>
    <rPh sb="1" eb="5">
      <t>ケイサンコンキョ</t>
    </rPh>
    <rPh sb="7" eb="9">
      <t>キサイ</t>
    </rPh>
    <phoneticPr fontId="1"/>
  </si>
  <si>
    <t>①売上高</t>
    <rPh sb="1" eb="4">
      <t>ウリアゲダカ</t>
    </rPh>
    <phoneticPr fontId="1"/>
  </si>
  <si>
    <t>②売上原価</t>
    <rPh sb="1" eb="5">
      <t>ウリアゲゲンカ</t>
    </rPh>
    <phoneticPr fontId="1"/>
  </si>
  <si>
    <t>②原価35％にて算出</t>
    <rPh sb="1" eb="3">
      <t>ゲンカ</t>
    </rPh>
    <rPh sb="8" eb="10">
      <t>サンシュツ</t>
    </rPh>
    <phoneticPr fontId="1"/>
  </si>
  <si>
    <r>
      <t>③売上総利益</t>
    </r>
    <r>
      <rPr>
        <sz val="6"/>
        <color theme="1"/>
        <rFont val="Yu Gothic"/>
        <family val="3"/>
        <charset val="128"/>
        <scheme val="minor"/>
      </rPr>
      <t>（①－②）</t>
    </r>
    <rPh sb="1" eb="6">
      <t>ウリアゲソウリエキ</t>
    </rPh>
    <phoneticPr fontId="1"/>
  </si>
  <si>
    <t>④人件費</t>
    <rPh sb="1" eb="4">
      <t>ジンケンヒ</t>
    </rPh>
    <phoneticPr fontId="1"/>
  </si>
  <si>
    <t>④従業員：150千円/月　　アルバイト：150千円/月＝1,000円/時×6時間×1人×25日</t>
    <rPh sb="1" eb="4">
      <t>ジュウギョウイン</t>
    </rPh>
    <rPh sb="8" eb="10">
      <t>センエン</t>
    </rPh>
    <rPh sb="11" eb="12">
      <t>ツキ</t>
    </rPh>
    <rPh sb="23" eb="25">
      <t>センエン</t>
    </rPh>
    <rPh sb="26" eb="27">
      <t>ツキ</t>
    </rPh>
    <phoneticPr fontId="1"/>
  </si>
  <si>
    <t>⑤賃借・リース料</t>
    <rPh sb="1" eb="3">
      <t>チンシャク</t>
    </rPh>
    <rPh sb="7" eb="8">
      <t>リョウ</t>
    </rPh>
    <phoneticPr fontId="1"/>
  </si>
  <si>
    <t>⑤家賃：45千円/月　　駐車場代：5千円/月</t>
    <rPh sb="1" eb="3">
      <t>ヤチン</t>
    </rPh>
    <rPh sb="6" eb="8">
      <t>センエン</t>
    </rPh>
    <rPh sb="9" eb="10">
      <t>ツキ</t>
    </rPh>
    <rPh sb="12" eb="16">
      <t>チュウシャジョウダイ</t>
    </rPh>
    <rPh sb="18" eb="20">
      <t>センエン</t>
    </rPh>
    <rPh sb="21" eb="22">
      <t>ツキ</t>
    </rPh>
    <phoneticPr fontId="1"/>
  </si>
  <si>
    <t>⑥広告宣伝費</t>
    <rPh sb="1" eb="6">
      <t>コウコクセンデンヒ</t>
    </rPh>
    <phoneticPr fontId="1"/>
  </si>
  <si>
    <t>⑦水道光熱費</t>
    <rPh sb="1" eb="6">
      <t>スイドウコウネツヒ</t>
    </rPh>
    <phoneticPr fontId="1"/>
  </si>
  <si>
    <t>⑦売上高の7％</t>
    <rPh sb="1" eb="4">
      <t>ウリアゲダカ</t>
    </rPh>
    <phoneticPr fontId="1"/>
  </si>
  <si>
    <t>⑧保険料</t>
    <rPh sb="1" eb="4">
      <t>ホケンリョウ</t>
    </rPh>
    <phoneticPr fontId="1"/>
  </si>
  <si>
    <t>⑨減価償却費</t>
    <rPh sb="1" eb="6">
      <t>ゲンカショウキャクヒ</t>
    </rPh>
    <phoneticPr fontId="1"/>
  </si>
  <si>
    <t>⑨内装工事：4,000千円÷10年（耐用年数）　　店内設備：2,000千円÷5年（耐用年数）</t>
    <rPh sb="1" eb="3">
      <t>ナイソウ</t>
    </rPh>
    <rPh sb="3" eb="5">
      <t>コウジ</t>
    </rPh>
    <rPh sb="11" eb="13">
      <t>センエン</t>
    </rPh>
    <rPh sb="16" eb="17">
      <t>ネン</t>
    </rPh>
    <rPh sb="18" eb="22">
      <t>タイヨウネンスウ</t>
    </rPh>
    <rPh sb="25" eb="27">
      <t>テンナイ</t>
    </rPh>
    <phoneticPr fontId="1"/>
  </si>
  <si>
    <t>⑩その他</t>
    <rPh sb="3" eb="4">
      <t>タ</t>
    </rPh>
    <phoneticPr fontId="1"/>
  </si>
  <si>
    <t>⑩車輛費：5千円/月　　通信費：10千円/月　　雑費：15千円/月</t>
    <rPh sb="1" eb="4">
      <t>シャリョウヒ</t>
    </rPh>
    <rPh sb="6" eb="8">
      <t>センエン</t>
    </rPh>
    <rPh sb="9" eb="10">
      <t>ツキ</t>
    </rPh>
    <rPh sb="12" eb="15">
      <t>ツウシンヒ</t>
    </rPh>
    <rPh sb="18" eb="20">
      <t>センエン</t>
    </rPh>
    <rPh sb="21" eb="22">
      <t>ツキ</t>
    </rPh>
    <rPh sb="24" eb="26">
      <t>ザッピ</t>
    </rPh>
    <rPh sb="29" eb="31">
      <t>センエン</t>
    </rPh>
    <rPh sb="32" eb="33">
      <t>ツキ</t>
    </rPh>
    <phoneticPr fontId="1"/>
  </si>
  <si>
    <t>⑪経費合計</t>
    <rPh sb="1" eb="3">
      <t>ケイヒ</t>
    </rPh>
    <rPh sb="3" eb="5">
      <t>ゴウケイ</t>
    </rPh>
    <phoneticPr fontId="1"/>
  </si>
  <si>
    <t>（創業1年目のみ消耗品550千円を含む）</t>
    <rPh sb="1" eb="3">
      <t>ソウギョウ</t>
    </rPh>
    <rPh sb="4" eb="6">
      <t>ネンメ</t>
    </rPh>
    <rPh sb="8" eb="11">
      <t>ショウモウヒン</t>
    </rPh>
    <rPh sb="14" eb="16">
      <t>センエン</t>
    </rPh>
    <rPh sb="17" eb="18">
      <t>フク</t>
    </rPh>
    <phoneticPr fontId="1"/>
  </si>
  <si>
    <r>
      <t>⑫営業利益</t>
    </r>
    <r>
      <rPr>
        <sz val="6"/>
        <color theme="1"/>
        <rFont val="Yu Gothic"/>
        <family val="3"/>
        <charset val="128"/>
        <scheme val="minor"/>
      </rPr>
      <t>（③－⑪）</t>
    </r>
    <rPh sb="1" eb="5">
      <t>エイギョウリエキ</t>
    </rPh>
    <phoneticPr fontId="1"/>
  </si>
  <si>
    <t>（参考）売上高算出シート</t>
    <rPh sb="1" eb="3">
      <t>サンコウ</t>
    </rPh>
    <rPh sb="4" eb="7">
      <t>ウリアゲダカ</t>
    </rPh>
    <rPh sb="7" eb="9">
      <t>サンシュツ</t>
    </rPh>
    <phoneticPr fontId="1"/>
  </si>
  <si>
    <t>創業計画書に戻る</t>
  </si>
  <si>
    <t>１．通常期</t>
    <rPh sb="2" eb="5">
      <t>ツウジョウキ</t>
    </rPh>
    <phoneticPr fontId="1"/>
  </si>
  <si>
    <t>（単位：円）</t>
    <rPh sb="1" eb="3">
      <t>タンイ</t>
    </rPh>
    <rPh sb="4" eb="5">
      <t>エン</t>
    </rPh>
    <phoneticPr fontId="1"/>
  </si>
  <si>
    <t>内容</t>
    <rPh sb="0" eb="1">
      <t>ウチ</t>
    </rPh>
    <rPh sb="1" eb="2">
      <t>カタチ</t>
    </rPh>
    <phoneticPr fontId="1"/>
  </si>
  <si>
    <t>席数</t>
    <rPh sb="0" eb="1">
      <t>セキ</t>
    </rPh>
    <rPh sb="1" eb="2">
      <t>スウ</t>
    </rPh>
    <phoneticPr fontId="1"/>
  </si>
  <si>
    <t>回転数</t>
    <rPh sb="0" eb="3">
      <t>カイテンスウ</t>
    </rPh>
    <phoneticPr fontId="1"/>
  </si>
  <si>
    <t>客単価</t>
    <rPh sb="0" eb="3">
      <t>キャクタンカ</t>
    </rPh>
    <phoneticPr fontId="1"/>
  </si>
  <si>
    <t>営業日数/月</t>
    <rPh sb="0" eb="2">
      <t>エイギョウ</t>
    </rPh>
    <rPh sb="2" eb="4">
      <t>ニッスウ</t>
    </rPh>
    <rPh sb="5" eb="6">
      <t>ツキ</t>
    </rPh>
    <phoneticPr fontId="1"/>
  </si>
  <si>
    <t>売上高/月</t>
    <rPh sb="0" eb="3">
      <t>ウリアゲダカ</t>
    </rPh>
    <rPh sb="4" eb="5">
      <t>ツキ</t>
    </rPh>
    <phoneticPr fontId="1"/>
  </si>
  <si>
    <t>月曜・火曜・木曜・日曜</t>
    <rPh sb="0" eb="2">
      <t>ゲツヨウ</t>
    </rPh>
    <rPh sb="3" eb="5">
      <t>カヨウ</t>
    </rPh>
    <rPh sb="6" eb="8">
      <t>モクヨウ</t>
    </rPh>
    <rPh sb="9" eb="11">
      <t>ニチヨウ</t>
    </rPh>
    <phoneticPr fontId="1"/>
  </si>
  <si>
    <t>金曜・土曜・祝前日</t>
    <rPh sb="0" eb="2">
      <t>キンヨウ</t>
    </rPh>
    <rPh sb="3" eb="5">
      <t>ドヨウ</t>
    </rPh>
    <rPh sb="6" eb="9">
      <t>シュクゼンジツ</t>
    </rPh>
    <phoneticPr fontId="1"/>
  </si>
  <si>
    <t>月商</t>
    <rPh sb="0" eb="2">
      <t>ゲッショウ</t>
    </rPh>
    <phoneticPr fontId="1"/>
  </si>
  <si>
    <t>２．繁忙期</t>
    <rPh sb="2" eb="5">
      <t>ハンボウキ</t>
    </rPh>
    <phoneticPr fontId="1"/>
  </si>
  <si>
    <t>３．閑散期</t>
    <rPh sb="2" eb="5">
      <t>カンサンキ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</si>
</sst>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Red]\-#,##0.0"/>
  </numFmts>
  <fonts count="13">
    <font>
      <sz val="11"/>
      <color theme="1"/>
      <name val="Yu Gothic"/>
      <family val="2"/>
      <scheme val="minor"/>
    </font>
    <font>
      <sz val="6"/>
      <name val="Yu Gothic"/>
      <family val="3"/>
      <charset val="128"/>
      <scheme val="minor"/>
    </font>
    <font>
      <sz val="11"/>
      <color theme="1"/>
      <name val="Yu Gothic"/>
      <family val="2"/>
      <scheme val="minor"/>
    </font>
    <font>
      <sz val="8"/>
      <color theme="1"/>
      <name val="Yu Gothic"/>
      <family val="3"/>
      <charset val="128"/>
      <scheme val="minor"/>
    </font>
    <font>
      <sz val="6"/>
      <color theme="1"/>
      <name val="Yu Gothic"/>
      <family val="3"/>
      <charset val="128"/>
      <scheme val="minor"/>
    </font>
    <font>
      <sz val="10"/>
      <color theme="1"/>
      <name val="Yu Gothic"/>
      <family val="3"/>
      <charset val="128"/>
      <scheme val="minor"/>
    </font>
    <font>
      <sz val="14"/>
      <color theme="1"/>
      <name val="Yu Gothic"/>
      <family val="3"/>
      <charset val="128"/>
      <scheme val="minor"/>
    </font>
    <font>
      <sz val="7"/>
      <color theme="1"/>
      <name val="Yu Gothic"/>
      <family val="3"/>
      <charset val="128"/>
      <scheme val="minor"/>
    </font>
    <font>
      <sz val="8"/>
      <color theme="1"/>
      <name val="Yu Gothic"/>
      <family val="2"/>
      <scheme val="minor"/>
    </font>
    <font>
      <sz val="10"/>
      <color theme="1"/>
      <name val="Yu Gothic"/>
      <family val="2"/>
      <scheme val="minor"/>
    </font>
    <font>
      <u/>
      <sz val="11"/>
      <color theme="10"/>
      <name val="Yu Gothic"/>
      <family val="2"/>
      <scheme val="minor"/>
    </font>
    <font>
      <u/>
      <sz val="8"/>
      <color theme="10"/>
      <name val="Yu Gothic"/>
      <family val="2"/>
      <scheme val="minor"/>
    </font>
    <font>
      <sz val="8"/>
      <name val="Yu Gothic"/>
      <family val="2"/>
      <scheme val="minor"/>
    </font>
  </fonts>
  <fills count="3">
    <fill>
      <patternFill patternType="none"/>
    </fill>
    <fill>
      <patternFill patternType="gray125"/>
    </fill>
    <fill>
      <patternFill patternType="solid">
        <fgColor rgb="FFCCFFCC"/>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0" fillId="0" borderId="0" applyNumberFormat="0" applyFill="0" applyBorder="0" applyAlignment="0" applyProtection="0"/>
  </cellStyleXfs>
  <cellXfs count="239">
    <xf numFmtId="0" fontId="0" fillId="0" borderId="0" xfId="0"/>
    <xf numFmtId="38" fontId="3" fillId="2" borderId="4" xfId="1" applyFont="1" applyFill="1" applyBorder="1" applyAlignment="1">
      <alignment vertical="center"/>
    </xf>
    <xf numFmtId="38" fontId="3" fillId="2" borderId="0" xfId="1" applyFont="1" applyFill="1" applyBorder="1" applyAlignment="1">
      <alignment vertical="center"/>
    </xf>
    <xf numFmtId="38" fontId="3" fillId="2" borderId="0" xfId="1" applyFont="1" applyFill="1" applyAlignment="1">
      <alignment vertical="center"/>
    </xf>
    <xf numFmtId="38" fontId="3" fillId="2" borderId="11" xfId="1" applyFont="1" applyFill="1" applyBorder="1" applyAlignment="1">
      <alignment vertical="center"/>
    </xf>
    <xf numFmtId="38" fontId="3" fillId="2" borderId="7" xfId="1" applyFont="1" applyFill="1" applyBorder="1" applyAlignment="1">
      <alignment vertical="center"/>
    </xf>
    <xf numFmtId="38" fontId="3" fillId="2" borderId="9" xfId="1" applyFont="1" applyFill="1" applyBorder="1" applyAlignment="1">
      <alignment vertical="center"/>
    </xf>
    <xf numFmtId="38" fontId="3" fillId="2" borderId="10" xfId="1" applyFont="1" applyFill="1" applyBorder="1" applyAlignment="1">
      <alignment vertical="center"/>
    </xf>
    <xf numFmtId="38" fontId="3" fillId="2" borderId="15" xfId="1" applyFont="1" applyFill="1" applyBorder="1" applyAlignment="1">
      <alignment vertical="center"/>
    </xf>
    <xf numFmtId="38" fontId="3" fillId="2" borderId="2" xfId="1" applyFont="1" applyFill="1" applyBorder="1" applyAlignment="1">
      <alignment vertical="center"/>
    </xf>
    <xf numFmtId="38" fontId="3" fillId="2" borderId="3" xfId="1" applyFont="1" applyFill="1" applyBorder="1" applyAlignment="1">
      <alignment vertical="center"/>
    </xf>
    <xf numFmtId="38" fontId="3" fillId="2" borderId="1" xfId="1" applyFont="1" applyFill="1" applyBorder="1" applyAlignment="1">
      <alignment vertical="center"/>
    </xf>
    <xf numFmtId="38" fontId="3" fillId="2" borderId="12" xfId="1" applyFont="1" applyFill="1" applyBorder="1" applyAlignment="1">
      <alignment vertical="center"/>
    </xf>
    <xf numFmtId="38" fontId="3" fillId="2" borderId="13" xfId="1" applyFont="1" applyFill="1" applyBorder="1" applyAlignment="1">
      <alignment vertical="center"/>
    </xf>
    <xf numFmtId="38" fontId="3" fillId="2" borderId="14" xfId="1" applyFont="1" applyFill="1" applyBorder="1" applyAlignment="1">
      <alignment vertical="center"/>
    </xf>
    <xf numFmtId="38" fontId="3" fillId="2" borderId="8" xfId="1" applyFont="1" applyFill="1" applyBorder="1" applyAlignment="1">
      <alignment vertical="center"/>
    </xf>
    <xf numFmtId="38" fontId="3" fillId="2" borderId="5" xfId="1" applyFont="1" applyFill="1" applyBorder="1" applyAlignment="1">
      <alignment vertical="center"/>
    </xf>
    <xf numFmtId="38" fontId="3" fillId="2" borderId="6" xfId="1" applyFont="1" applyFill="1" applyBorder="1" applyAlignment="1">
      <alignment vertical="center"/>
    </xf>
    <xf numFmtId="38" fontId="3" fillId="2" borderId="14"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19" xfId="1" applyFont="1" applyFill="1" applyBorder="1" applyAlignment="1">
      <alignment vertical="center"/>
    </xf>
    <xf numFmtId="38" fontId="3" fillId="2" borderId="20" xfId="1" applyFont="1" applyFill="1" applyBorder="1" applyAlignment="1">
      <alignment vertical="center"/>
    </xf>
    <xf numFmtId="38" fontId="3" fillId="2" borderId="21" xfId="1" applyFont="1" applyFill="1" applyBorder="1" applyAlignment="1">
      <alignment vertical="center"/>
    </xf>
    <xf numFmtId="38" fontId="3" fillId="2" borderId="21" xfId="1" applyFont="1" applyFill="1" applyBorder="1" applyAlignment="1">
      <alignment horizontal="center" vertical="center"/>
    </xf>
    <xf numFmtId="38" fontId="3" fillId="2" borderId="11"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7" xfId="1" applyFont="1" applyFill="1" applyBorder="1" applyAlignment="1">
      <alignment horizontal="right" vertical="center"/>
    </xf>
    <xf numFmtId="38" fontId="3" fillId="2" borderId="8" xfId="1" applyFont="1" applyFill="1" applyBorder="1" applyAlignment="1">
      <alignment horizontal="left" vertical="center"/>
    </xf>
    <xf numFmtId="38" fontId="3" fillId="0" borderId="9"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38" fontId="3" fillId="2" borderId="13" xfId="1" applyFont="1" applyFill="1" applyBorder="1" applyAlignment="1">
      <alignment horizontal="center" vertical="center"/>
    </xf>
    <xf numFmtId="38" fontId="3" fillId="0" borderId="12" xfId="1" applyFont="1" applyFill="1" applyBorder="1" applyAlignment="1" applyProtection="1">
      <alignment vertical="center"/>
      <protection locked="0"/>
    </xf>
    <xf numFmtId="38" fontId="3" fillId="0" borderId="13" xfId="1" applyFont="1" applyFill="1" applyBorder="1" applyAlignment="1" applyProtection="1">
      <alignment vertical="center"/>
      <protection locked="0"/>
    </xf>
    <xf numFmtId="38" fontId="3" fillId="0" borderId="20" xfId="1" applyFont="1" applyFill="1" applyBorder="1" applyAlignment="1" applyProtection="1">
      <alignment vertical="center"/>
      <protection locked="0"/>
    </xf>
    <xf numFmtId="38" fontId="3" fillId="2" borderId="17" xfId="1" applyFont="1" applyFill="1" applyBorder="1" applyAlignment="1">
      <alignment horizontal="center" vertical="center"/>
    </xf>
    <xf numFmtId="38" fontId="3" fillId="0" borderId="17" xfId="1" applyFont="1" applyFill="1" applyBorder="1" applyAlignment="1" applyProtection="1">
      <alignment vertical="center"/>
      <protection locked="0"/>
    </xf>
    <xf numFmtId="38" fontId="3" fillId="0" borderId="16" xfId="1" applyFont="1" applyFill="1" applyBorder="1" applyAlignment="1" applyProtection="1">
      <alignment vertical="center"/>
      <protection locked="0"/>
    </xf>
    <xf numFmtId="38" fontId="3" fillId="2" borderId="20" xfId="1" applyFont="1" applyFill="1" applyBorder="1" applyAlignment="1">
      <alignment horizontal="center" vertical="center"/>
    </xf>
    <xf numFmtId="38" fontId="7" fillId="2" borderId="15" xfId="1" applyFont="1" applyFill="1" applyBorder="1" applyAlignment="1">
      <alignment vertical="center"/>
    </xf>
    <xf numFmtId="38" fontId="7" fillId="2" borderId="15" xfId="1" applyFont="1" applyFill="1" applyBorder="1" applyAlignment="1">
      <alignment horizontal="right" vertical="center"/>
    </xf>
    <xf numFmtId="38" fontId="7" fillId="2" borderId="22" xfId="1" applyFont="1" applyFill="1" applyBorder="1" applyAlignment="1">
      <alignment horizontal="right" vertical="center"/>
    </xf>
    <xf numFmtId="38" fontId="7" fillId="2" borderId="26" xfId="1" applyFont="1" applyFill="1" applyBorder="1" applyAlignment="1">
      <alignment horizontal="right" vertical="center"/>
    </xf>
    <xf numFmtId="38" fontId="7" fillId="2" borderId="24" xfId="1" applyFont="1" applyFill="1" applyBorder="1" applyAlignment="1">
      <alignment horizontal="right" vertical="center"/>
    </xf>
    <xf numFmtId="38" fontId="3" fillId="2" borderId="5" xfId="1" applyFont="1" applyFill="1" applyBorder="1" applyAlignment="1" applyProtection="1">
      <alignment vertical="center"/>
    </xf>
    <xf numFmtId="38" fontId="3" fillId="0" borderId="29" xfId="1" applyFont="1" applyFill="1" applyBorder="1" applyAlignment="1" applyProtection="1">
      <alignment vertical="center"/>
      <protection locked="0"/>
    </xf>
    <xf numFmtId="38" fontId="3" fillId="2" borderId="31" xfId="1" applyFont="1" applyFill="1" applyBorder="1" applyAlignment="1">
      <alignment horizontal="center" vertical="center"/>
    </xf>
    <xf numFmtId="38" fontId="3" fillId="2" borderId="15" xfId="1" applyFont="1" applyFill="1" applyBorder="1" applyAlignment="1">
      <alignment horizontal="center" vertical="center"/>
    </xf>
    <xf numFmtId="38" fontId="4" fillId="0" borderId="1" xfId="1" applyFont="1" applyFill="1" applyBorder="1" applyAlignment="1" applyProtection="1">
      <alignment vertical="center"/>
      <protection locked="0"/>
    </xf>
    <xf numFmtId="38" fontId="4" fillId="0" borderId="2" xfId="1" applyFont="1" applyFill="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38" fontId="8" fillId="2" borderId="0" xfId="1" applyFont="1" applyFill="1" applyAlignment="1">
      <alignment vertical="center"/>
    </xf>
    <xf numFmtId="38" fontId="8" fillId="2" borderId="0" xfId="1" applyFont="1" applyFill="1" applyAlignment="1">
      <alignment horizontal="right" vertical="center"/>
    </xf>
    <xf numFmtId="38" fontId="8" fillId="2" borderId="2" xfId="1" applyFont="1" applyFill="1" applyBorder="1" applyAlignment="1">
      <alignment vertical="center"/>
    </xf>
    <xf numFmtId="38" fontId="8" fillId="2" borderId="7" xfId="1" applyFont="1" applyFill="1" applyBorder="1" applyAlignment="1">
      <alignment vertical="center"/>
    </xf>
    <xf numFmtId="38" fontId="8" fillId="2" borderId="7" xfId="1" applyFont="1" applyFill="1" applyBorder="1" applyAlignment="1">
      <alignment horizontal="right" vertical="center"/>
    </xf>
    <xf numFmtId="38" fontId="8" fillId="2" borderId="0" xfId="1" applyFont="1" applyFill="1" applyBorder="1" applyAlignment="1">
      <alignment vertical="center"/>
    </xf>
    <xf numFmtId="38" fontId="9" fillId="2" borderId="0" xfId="1" applyFont="1" applyFill="1" applyAlignment="1">
      <alignment vertical="center"/>
    </xf>
    <xf numFmtId="38" fontId="3" fillId="0" borderId="6" xfId="1" applyFont="1" applyFill="1" applyBorder="1" applyAlignment="1" applyProtection="1">
      <alignment vertical="center"/>
      <protection locked="0"/>
    </xf>
    <xf numFmtId="38" fontId="3" fillId="0" borderId="7"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38" fontId="3" fillId="0" borderId="1" xfId="1" applyFont="1" applyFill="1" applyBorder="1" applyAlignment="1" applyProtection="1">
      <alignment vertical="center"/>
      <protection locked="0"/>
    </xf>
    <xf numFmtId="38" fontId="3" fillId="0" borderId="3" xfId="1" applyFont="1" applyFill="1" applyBorder="1" applyAlignment="1" applyProtection="1">
      <alignment vertical="center"/>
      <protection locked="0"/>
    </xf>
    <xf numFmtId="38" fontId="3" fillId="2" borderId="0" xfId="1" applyFont="1" applyFill="1" applyBorder="1" applyAlignment="1">
      <alignment vertical="center" wrapText="1"/>
    </xf>
    <xf numFmtId="38" fontId="3" fillId="0" borderId="0" xfId="1" applyFont="1" applyFill="1" applyBorder="1" applyAlignment="1" applyProtection="1">
      <alignment vertical="center"/>
      <protection locked="0"/>
    </xf>
    <xf numFmtId="0" fontId="3" fillId="2" borderId="9" xfId="1" applyNumberFormat="1" applyFont="1" applyFill="1" applyBorder="1" applyAlignment="1">
      <alignment vertical="center"/>
    </xf>
    <xf numFmtId="0" fontId="3" fillId="2" borderId="10" xfId="1" applyNumberFormat="1" applyFont="1" applyFill="1" applyBorder="1" applyAlignment="1">
      <alignment vertical="center"/>
    </xf>
    <xf numFmtId="0" fontId="3" fillId="0" borderId="9" xfId="1" applyNumberFormat="1" applyFont="1" applyFill="1" applyBorder="1" applyAlignment="1" applyProtection="1">
      <alignment vertical="center"/>
      <protection locked="0"/>
    </xf>
    <xf numFmtId="38" fontId="7" fillId="2" borderId="0" xfId="1" applyFont="1" applyFill="1" applyBorder="1" applyAlignment="1">
      <alignment horizontal="right" vertical="center"/>
    </xf>
    <xf numFmtId="38" fontId="3" fillId="2" borderId="0" xfId="1" applyFont="1" applyFill="1" applyBorder="1" applyAlignment="1">
      <alignment horizontal="right" vertical="center"/>
    </xf>
    <xf numFmtId="38" fontId="3" fillId="0" borderId="5"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3" fillId="0" borderId="4" xfId="1" applyFont="1" applyFill="1" applyBorder="1" applyAlignment="1" applyProtection="1">
      <alignment vertical="center"/>
      <protection locked="0"/>
    </xf>
    <xf numFmtId="38" fontId="3" fillId="2" borderId="11" xfId="1" applyFont="1" applyFill="1" applyBorder="1" applyAlignment="1" applyProtection="1">
      <alignment vertical="center"/>
    </xf>
    <xf numFmtId="38" fontId="3" fillId="2" borderId="0" xfId="1" applyFont="1" applyFill="1" applyBorder="1" applyAlignment="1" applyProtection="1">
      <alignment vertical="center" wrapText="1"/>
      <protection locked="0"/>
    </xf>
    <xf numFmtId="38" fontId="5" fillId="0" borderId="0" xfId="1" applyFont="1" applyFill="1" applyBorder="1" applyAlignment="1" applyProtection="1">
      <alignment horizontal="right" vertical="center"/>
      <protection locked="0"/>
    </xf>
    <xf numFmtId="38" fontId="12" fillId="2" borderId="11" xfId="2" quotePrefix="1" applyNumberFormat="1" applyFont="1" applyFill="1" applyBorder="1" applyAlignment="1">
      <alignment horizontal="right" vertical="center"/>
    </xf>
    <xf numFmtId="38" fontId="11" fillId="2" borderId="0" xfId="2" applyNumberFormat="1" applyFont="1" applyFill="1" applyAlignment="1">
      <alignment horizontal="right" vertical="center"/>
    </xf>
    <xf numFmtId="38" fontId="3" fillId="2" borderId="16" xfId="1" applyFont="1" applyFill="1" applyBorder="1" applyAlignment="1">
      <alignment vertical="center"/>
    </xf>
    <xf numFmtId="38" fontId="3" fillId="2" borderId="17" xfId="1" applyFont="1" applyFill="1" applyBorder="1" applyAlignment="1">
      <alignment vertical="center"/>
    </xf>
    <xf numFmtId="38" fontId="3" fillId="2" borderId="18" xfId="1" applyFont="1" applyFill="1" applyBorder="1" applyAlignment="1">
      <alignment vertical="center"/>
    </xf>
    <xf numFmtId="38" fontId="3" fillId="2" borderId="19" xfId="1" applyFont="1" applyFill="1" applyBorder="1" applyAlignment="1">
      <alignment vertical="center"/>
    </xf>
    <xf numFmtId="38" fontId="3" fillId="2" borderId="20" xfId="1" applyFont="1" applyFill="1" applyBorder="1" applyAlignment="1">
      <alignment vertical="center"/>
    </xf>
    <xf numFmtId="38" fontId="3" fillId="2" borderId="21" xfId="1" applyFont="1" applyFill="1" applyBorder="1" applyAlignment="1">
      <alignment vertical="center"/>
    </xf>
    <xf numFmtId="38" fontId="3" fillId="2" borderId="9" xfId="1" applyFont="1" applyFill="1" applyBorder="1" applyAlignment="1">
      <alignment vertical="center"/>
    </xf>
    <xf numFmtId="38" fontId="3" fillId="2" borderId="11" xfId="1" applyFont="1" applyFill="1" applyBorder="1" applyAlignment="1">
      <alignment vertical="center"/>
    </xf>
    <xf numFmtId="38" fontId="3" fillId="2" borderId="10" xfId="1" applyFont="1" applyFill="1" applyBorder="1" applyAlignment="1">
      <alignment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11" xfId="1" applyFont="1" applyFill="1" applyBorder="1" applyAlignment="1">
      <alignment horizontal="center" vertical="center"/>
    </xf>
    <xf numFmtId="38" fontId="11" fillId="2" borderId="11" xfId="2" quotePrefix="1" applyNumberFormat="1" applyFont="1" applyFill="1" applyBorder="1" applyAlignment="1">
      <alignment horizontal="center" vertical="center"/>
    </xf>
    <xf numFmtId="38" fontId="3" fillId="2" borderId="1" xfId="1" applyFont="1" applyFill="1" applyBorder="1" applyAlignment="1">
      <alignment vertical="center"/>
    </xf>
    <xf numFmtId="38" fontId="3" fillId="2" borderId="2" xfId="1" applyFont="1" applyFill="1" applyBorder="1" applyAlignment="1">
      <alignment vertical="center"/>
    </xf>
    <xf numFmtId="38" fontId="3" fillId="2" borderId="3" xfId="1" applyFont="1" applyFill="1" applyBorder="1" applyAlignment="1">
      <alignment vertical="center"/>
    </xf>
    <xf numFmtId="38" fontId="3" fillId="2" borderId="6"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38" fontId="3" fillId="2" borderId="12" xfId="1" applyFont="1" applyFill="1" applyBorder="1" applyAlignment="1">
      <alignment vertical="center"/>
    </xf>
    <xf numFmtId="38" fontId="3" fillId="2" borderId="13" xfId="1" applyFont="1" applyFill="1" applyBorder="1" applyAlignment="1">
      <alignment vertical="center"/>
    </xf>
    <xf numFmtId="38" fontId="3" fillId="2" borderId="14" xfId="1" applyFont="1" applyFill="1" applyBorder="1" applyAlignment="1">
      <alignment vertical="center"/>
    </xf>
    <xf numFmtId="38" fontId="3" fillId="0" borderId="16" xfId="1" applyFont="1" applyFill="1" applyBorder="1" applyAlignment="1" applyProtection="1">
      <alignment vertical="center"/>
      <protection locked="0"/>
    </xf>
    <xf numFmtId="38" fontId="3" fillId="0" borderId="18" xfId="1" applyFont="1" applyFill="1" applyBorder="1" applyAlignment="1" applyProtection="1">
      <alignment vertical="center"/>
      <protection locked="0"/>
    </xf>
    <xf numFmtId="38" fontId="3" fillId="0" borderId="17" xfId="1" applyFont="1" applyFill="1" applyBorder="1" applyAlignment="1" applyProtection="1">
      <alignment vertical="center"/>
      <protection locked="0"/>
    </xf>
    <xf numFmtId="38" fontId="3" fillId="0" borderId="19" xfId="1" applyFont="1" applyFill="1" applyBorder="1" applyAlignment="1" applyProtection="1">
      <alignment vertical="center"/>
      <protection locked="0"/>
    </xf>
    <xf numFmtId="38" fontId="3" fillId="0" borderId="20" xfId="1" applyFont="1" applyFill="1" applyBorder="1" applyAlignment="1" applyProtection="1">
      <alignment vertical="center"/>
      <protection locked="0"/>
    </xf>
    <xf numFmtId="38" fontId="3" fillId="0" borderId="21" xfId="1" applyFont="1" applyFill="1" applyBorder="1" applyAlignment="1" applyProtection="1">
      <alignment vertical="center"/>
      <protection locked="0"/>
    </xf>
    <xf numFmtId="38" fontId="3" fillId="0" borderId="9"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38" fontId="3" fillId="0" borderId="10"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38" fontId="3" fillId="0" borderId="13" xfId="1" applyFont="1" applyFill="1" applyBorder="1" applyAlignment="1" applyProtection="1">
      <alignment vertical="center"/>
      <protection locked="0"/>
    </xf>
    <xf numFmtId="38" fontId="3" fillId="0" borderId="14" xfId="1" applyFont="1" applyFill="1" applyBorder="1" applyAlignment="1" applyProtection="1">
      <alignment vertical="center"/>
      <protection locked="0"/>
    </xf>
    <xf numFmtId="38" fontId="3" fillId="2" borderId="1" xfId="1" applyFont="1" applyFill="1" applyBorder="1" applyAlignment="1">
      <alignment vertical="center" wrapText="1"/>
    </xf>
    <xf numFmtId="38" fontId="3" fillId="2" borderId="2" xfId="1" applyFont="1" applyFill="1" applyBorder="1" applyAlignment="1">
      <alignment vertical="center" wrapText="1"/>
    </xf>
    <xf numFmtId="38" fontId="3" fillId="2" borderId="3" xfId="1" applyFont="1" applyFill="1" applyBorder="1" applyAlignment="1">
      <alignment vertical="center" wrapText="1"/>
    </xf>
    <xf numFmtId="38" fontId="3" fillId="2" borderId="4" xfId="1" applyFont="1" applyFill="1" applyBorder="1" applyAlignment="1">
      <alignment vertical="center" wrapText="1"/>
    </xf>
    <xf numFmtId="38" fontId="3" fillId="2" borderId="0" xfId="1" applyFont="1" applyFill="1" applyBorder="1" applyAlignment="1">
      <alignment vertical="center" wrapText="1"/>
    </xf>
    <xf numFmtId="38" fontId="3" fillId="2" borderId="5" xfId="1" applyFont="1" applyFill="1" applyBorder="1" applyAlignment="1">
      <alignment vertical="center" wrapText="1"/>
    </xf>
    <xf numFmtId="38" fontId="3" fillId="2" borderId="6" xfId="1" applyFont="1" applyFill="1" applyBorder="1" applyAlignment="1">
      <alignment vertical="center" wrapText="1"/>
    </xf>
    <xf numFmtId="38" fontId="3" fillId="2" borderId="7" xfId="1" applyFont="1" applyFill="1" applyBorder="1" applyAlignment="1">
      <alignment vertical="center" wrapText="1"/>
    </xf>
    <xf numFmtId="38" fontId="3" fillId="2" borderId="8" xfId="1" applyFont="1" applyFill="1" applyBorder="1" applyAlignment="1">
      <alignment vertical="center" wrapText="1"/>
    </xf>
    <xf numFmtId="38" fontId="3" fillId="0" borderId="1" xfId="1"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38" fontId="3" fillId="2" borderId="8" xfId="1" applyFont="1" applyFill="1" applyBorder="1" applyAlignment="1">
      <alignment horizontal="center" vertical="center"/>
    </xf>
    <xf numFmtId="38" fontId="3" fillId="2" borderId="25" xfId="1" applyFont="1" applyFill="1" applyBorder="1" applyAlignment="1">
      <alignment horizontal="center" vertical="center" textRotation="255"/>
    </xf>
    <xf numFmtId="38" fontId="3" fillId="2" borderId="27" xfId="1" applyFont="1" applyFill="1" applyBorder="1" applyAlignment="1">
      <alignment horizontal="center" vertical="center" textRotation="255"/>
    </xf>
    <xf numFmtId="38" fontId="3" fillId="2" borderId="23" xfId="1" applyFont="1" applyFill="1" applyBorder="1" applyAlignment="1">
      <alignment horizontal="center" vertical="center" textRotation="255"/>
    </xf>
    <xf numFmtId="38" fontId="3" fillId="2" borderId="40" xfId="1" applyFont="1" applyFill="1" applyBorder="1" applyAlignment="1">
      <alignment vertical="center"/>
    </xf>
    <xf numFmtId="38" fontId="3" fillId="2" borderId="41" xfId="1" applyFont="1" applyFill="1" applyBorder="1" applyAlignment="1">
      <alignment vertical="center"/>
    </xf>
    <xf numFmtId="38" fontId="3" fillId="0" borderId="34" xfId="1" applyFont="1" applyFill="1" applyBorder="1" applyAlignment="1" applyProtection="1">
      <alignment vertical="center"/>
      <protection locked="0"/>
    </xf>
    <xf numFmtId="0" fontId="5" fillId="0" borderId="0" xfId="1" applyNumberFormat="1" applyFont="1" applyFill="1" applyBorder="1" applyAlignment="1" applyProtection="1">
      <alignment horizontal="right" vertical="center"/>
      <protection locked="0"/>
    </xf>
    <xf numFmtId="38" fontId="7" fillId="2" borderId="19" xfId="1" applyFont="1" applyFill="1" applyBorder="1" applyAlignment="1">
      <alignment horizontal="right" vertical="center"/>
    </xf>
    <xf numFmtId="38" fontId="7" fillId="2" borderId="20" xfId="1" applyFont="1" applyFill="1" applyBorder="1" applyAlignment="1">
      <alignment horizontal="right" vertical="center"/>
    </xf>
    <xf numFmtId="38" fontId="7" fillId="2" borderId="21" xfId="1" applyFont="1" applyFill="1" applyBorder="1" applyAlignment="1">
      <alignment horizontal="right" vertical="center"/>
    </xf>
    <xf numFmtId="38" fontId="3" fillId="0" borderId="6" xfId="1" applyFont="1" applyFill="1" applyBorder="1" applyAlignment="1" applyProtection="1">
      <alignment vertical="center"/>
      <protection locked="0"/>
    </xf>
    <xf numFmtId="38" fontId="3" fillId="0" borderId="7"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176" fontId="3" fillId="0" borderId="9" xfId="1" applyNumberFormat="1" applyFont="1" applyFill="1" applyBorder="1" applyAlignment="1" applyProtection="1">
      <alignment vertical="center"/>
      <protection locked="0"/>
    </xf>
    <xf numFmtId="176" fontId="3" fillId="0" borderId="11" xfId="1" applyNumberFormat="1" applyFont="1" applyFill="1" applyBorder="1" applyAlignment="1" applyProtection="1">
      <alignment vertical="center"/>
      <protection locked="0"/>
    </xf>
    <xf numFmtId="176" fontId="3" fillId="0" borderId="10" xfId="1" applyNumberFormat="1" applyFont="1" applyFill="1" applyBorder="1" applyAlignment="1" applyProtection="1">
      <alignment vertical="center"/>
      <protection locked="0"/>
    </xf>
    <xf numFmtId="0" fontId="3" fillId="0" borderId="16" xfId="1" applyNumberFormat="1" applyFont="1" applyFill="1" applyBorder="1" applyAlignment="1" applyProtection="1">
      <alignment vertical="center"/>
      <protection locked="0"/>
    </xf>
    <xf numFmtId="0" fontId="3" fillId="0" borderId="17" xfId="1" applyNumberFormat="1" applyFont="1" applyFill="1" applyBorder="1" applyAlignment="1" applyProtection="1">
      <alignment vertical="center"/>
      <protection locked="0"/>
    </xf>
    <xf numFmtId="0" fontId="3" fillId="0" borderId="19" xfId="1" applyNumberFormat="1" applyFont="1" applyFill="1" applyBorder="1" applyAlignment="1" applyProtection="1">
      <alignment vertical="center"/>
      <protection locked="0"/>
    </xf>
    <xf numFmtId="0" fontId="3" fillId="0" borderId="20" xfId="1" applyNumberFormat="1" applyFont="1" applyFill="1" applyBorder="1" applyAlignment="1" applyProtection="1">
      <alignment vertical="center"/>
      <protection locked="0"/>
    </xf>
    <xf numFmtId="38" fontId="3" fillId="2" borderId="28" xfId="1" applyFont="1" applyFill="1" applyBorder="1" applyAlignment="1">
      <alignment horizontal="center" vertical="center"/>
    </xf>
    <xf numFmtId="38" fontId="3" fillId="2" borderId="20" xfId="1" applyFont="1" applyFill="1" applyBorder="1" applyAlignment="1">
      <alignment horizontal="center" vertical="center"/>
    </xf>
    <xf numFmtId="38" fontId="3" fillId="2" borderId="21" xfId="1" applyFont="1" applyFill="1" applyBorder="1" applyAlignment="1">
      <alignment horizontal="center" vertical="center"/>
    </xf>
    <xf numFmtId="38" fontId="3" fillId="0" borderId="33" xfId="1" applyFont="1" applyFill="1" applyBorder="1" applyAlignment="1" applyProtection="1">
      <alignment vertical="center"/>
      <protection locked="0"/>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8" xfId="1" applyFont="1" applyFill="1" applyBorder="1" applyAlignment="1">
      <alignment horizontal="center" vertical="center"/>
    </xf>
    <xf numFmtId="38" fontId="3" fillId="2" borderId="4" xfId="1" applyFont="1" applyFill="1" applyBorder="1" applyAlignment="1">
      <alignment vertical="center"/>
    </xf>
    <xf numFmtId="38" fontId="3" fillId="2" borderId="5" xfId="1" applyFont="1" applyFill="1" applyBorder="1" applyAlignment="1">
      <alignment vertical="center"/>
    </xf>
    <xf numFmtId="38" fontId="3" fillId="2" borderId="15" xfId="1" applyFont="1" applyFill="1" applyBorder="1" applyAlignment="1">
      <alignment horizontal="center" vertical="center"/>
    </xf>
    <xf numFmtId="38" fontId="3" fillId="0" borderId="22" xfId="1" applyFont="1" applyFill="1" applyBorder="1" applyAlignment="1" applyProtection="1">
      <alignment vertical="center"/>
      <protection locked="0"/>
    </xf>
    <xf numFmtId="38" fontId="3" fillId="0" borderId="26" xfId="1" applyFont="1" applyFill="1" applyBorder="1" applyAlignment="1" applyProtection="1">
      <alignment vertical="center"/>
      <protection locked="0"/>
    </xf>
    <xf numFmtId="38" fontId="7" fillId="2" borderId="28" xfId="1" applyFont="1" applyFill="1" applyBorder="1" applyAlignment="1">
      <alignment horizontal="right" vertical="center"/>
    </xf>
    <xf numFmtId="38" fontId="3" fillId="0" borderId="28" xfId="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0" fontId="3" fillId="0" borderId="12" xfId="1" applyNumberFormat="1" applyFont="1" applyFill="1" applyBorder="1" applyAlignment="1" applyProtection="1">
      <alignment vertical="center"/>
      <protection locked="0"/>
    </xf>
    <xf numFmtId="0" fontId="3" fillId="0" borderId="13" xfId="1" applyNumberFormat="1" applyFont="1" applyFill="1" applyBorder="1" applyAlignment="1" applyProtection="1">
      <alignment vertical="center"/>
      <protection locked="0"/>
    </xf>
    <xf numFmtId="38" fontId="7" fillId="2" borderId="22" xfId="1" applyFont="1" applyFill="1" applyBorder="1" applyAlignment="1">
      <alignment vertical="center"/>
    </xf>
    <xf numFmtId="38" fontId="7" fillId="2" borderId="26" xfId="1" applyFont="1" applyFill="1" applyBorder="1" applyAlignment="1">
      <alignment vertical="center"/>
    </xf>
    <xf numFmtId="38" fontId="3" fillId="2" borderId="15" xfId="1" applyFont="1" applyFill="1" applyBorder="1" applyAlignment="1">
      <alignment vertical="center"/>
    </xf>
    <xf numFmtId="38" fontId="3" fillId="0" borderId="1" xfId="1" applyFont="1" applyFill="1" applyBorder="1" applyAlignment="1" applyProtection="1">
      <alignment vertical="center"/>
      <protection locked="0"/>
    </xf>
    <xf numFmtId="38" fontId="3" fillId="0" borderId="3" xfId="1" applyFont="1" applyFill="1" applyBorder="1" applyAlignment="1" applyProtection="1">
      <alignment vertical="center"/>
      <protection locked="0"/>
    </xf>
    <xf numFmtId="38" fontId="3" fillId="0" borderId="24" xfId="1" applyFont="1" applyFill="1" applyBorder="1" applyAlignment="1" applyProtection="1">
      <alignment vertical="center"/>
      <protection locked="0"/>
    </xf>
    <xf numFmtId="38" fontId="3" fillId="2" borderId="0" xfId="1" applyFont="1" applyFill="1" applyBorder="1" applyAlignment="1">
      <alignment vertical="center"/>
    </xf>
    <xf numFmtId="38" fontId="7" fillId="2" borderId="15" xfId="1" applyFont="1" applyFill="1" applyBorder="1" applyAlignment="1">
      <alignment vertical="center"/>
    </xf>
    <xf numFmtId="38" fontId="3" fillId="0" borderId="15" xfId="1" applyFont="1" applyFill="1" applyBorder="1" applyAlignment="1" applyProtection="1">
      <alignment vertical="center"/>
      <protection locked="0"/>
    </xf>
    <xf numFmtId="38" fontId="7" fillId="2" borderId="24" xfId="1" applyFont="1" applyFill="1" applyBorder="1" applyAlignment="1">
      <alignment vertical="center"/>
    </xf>
    <xf numFmtId="38" fontId="3" fillId="0" borderId="1" xfId="1" applyFont="1" applyFill="1" applyBorder="1" applyAlignment="1" applyProtection="1">
      <alignment vertical="center" wrapText="1"/>
      <protection locked="0"/>
    </xf>
    <xf numFmtId="38" fontId="3" fillId="0" borderId="2" xfId="1" applyFont="1" applyFill="1" applyBorder="1" applyAlignment="1" applyProtection="1">
      <alignment vertical="center" wrapText="1"/>
      <protection locked="0"/>
    </xf>
    <xf numFmtId="38" fontId="3" fillId="0" borderId="3" xfId="1" applyFont="1" applyFill="1" applyBorder="1" applyAlignment="1" applyProtection="1">
      <alignment vertical="center" wrapText="1"/>
      <protection locked="0"/>
    </xf>
    <xf numFmtId="38" fontId="3" fillId="0" borderId="6" xfId="1" applyFont="1" applyFill="1" applyBorder="1" applyAlignment="1" applyProtection="1">
      <alignment vertical="center" wrapText="1"/>
      <protection locked="0"/>
    </xf>
    <xf numFmtId="38" fontId="3" fillId="0" borderId="7" xfId="1" applyFont="1" applyFill="1" applyBorder="1" applyAlignment="1" applyProtection="1">
      <alignment vertical="center" wrapText="1"/>
      <protection locked="0"/>
    </xf>
    <xf numFmtId="38" fontId="3" fillId="0" borderId="8" xfId="1" applyFont="1" applyFill="1" applyBorder="1" applyAlignment="1" applyProtection="1">
      <alignment vertical="center" wrapText="1"/>
      <protection locked="0"/>
    </xf>
    <xf numFmtId="0" fontId="3" fillId="0" borderId="11" xfId="1" applyNumberFormat="1" applyFont="1" applyFill="1" applyBorder="1" applyAlignment="1" applyProtection="1">
      <alignment horizontal="right" vertical="center"/>
      <protection locked="0"/>
    </xf>
    <xf numFmtId="38" fontId="7" fillId="2" borderId="9" xfId="1" applyFont="1" applyFill="1" applyBorder="1" applyAlignment="1">
      <alignment vertical="center"/>
    </xf>
    <xf numFmtId="38" fontId="7" fillId="2" borderId="10" xfId="1" applyFont="1" applyFill="1" applyBorder="1" applyAlignment="1">
      <alignment vertical="center"/>
    </xf>
    <xf numFmtId="38" fontId="3" fillId="2" borderId="25" xfId="1" applyFont="1" applyFill="1" applyBorder="1" applyAlignment="1">
      <alignment vertical="center"/>
    </xf>
    <xf numFmtId="38" fontId="3" fillId="2" borderId="23" xfId="1" applyFont="1" applyFill="1" applyBorder="1" applyAlignment="1">
      <alignment vertical="center"/>
    </xf>
    <xf numFmtId="38" fontId="3" fillId="0" borderId="12"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19" xfId="1" applyFont="1" applyFill="1" applyBorder="1" applyAlignment="1" applyProtection="1">
      <alignment horizontal="center" vertical="center"/>
      <protection locked="0"/>
    </xf>
    <xf numFmtId="38" fontId="3" fillId="0" borderId="21" xfId="1" applyFont="1" applyFill="1" applyBorder="1" applyAlignment="1" applyProtection="1">
      <alignment horizontal="center" vertical="center"/>
      <protection locked="0"/>
    </xf>
    <xf numFmtId="38" fontId="3" fillId="0" borderId="29" xfId="1" applyFont="1" applyFill="1" applyBorder="1" applyAlignment="1" applyProtection="1">
      <alignment vertical="center"/>
      <protection locked="0"/>
    </xf>
    <xf numFmtId="38" fontId="3" fillId="0" borderId="30" xfId="1" applyFont="1" applyFill="1" applyBorder="1" applyAlignment="1" applyProtection="1">
      <alignment vertical="center"/>
      <protection locked="0"/>
    </xf>
    <xf numFmtId="38" fontId="3" fillId="2" borderId="22" xfId="1"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38" fontId="3" fillId="0" borderId="31" xfId="1" applyFont="1" applyFill="1" applyBorder="1" applyAlignment="1" applyProtection="1">
      <alignment vertical="center"/>
      <protection locked="0"/>
    </xf>
    <xf numFmtId="38" fontId="3" fillId="2" borderId="1" xfId="1" applyFont="1" applyFill="1" applyBorder="1" applyAlignment="1">
      <alignment horizontal="center" vertical="center" wrapText="1"/>
    </xf>
    <xf numFmtId="38" fontId="3" fillId="2" borderId="35" xfId="1" applyFont="1" applyFill="1" applyBorder="1" applyAlignment="1">
      <alignment vertical="center"/>
    </xf>
    <xf numFmtId="38" fontId="3" fillId="2" borderId="36" xfId="1" applyFont="1" applyFill="1" applyBorder="1" applyAlignment="1">
      <alignment vertical="center"/>
    </xf>
    <xf numFmtId="38" fontId="3" fillId="2" borderId="37" xfId="1" applyFont="1" applyFill="1" applyBorder="1" applyAlignment="1">
      <alignment vertical="center"/>
    </xf>
    <xf numFmtId="38" fontId="3" fillId="2" borderId="38" xfId="1" applyFont="1" applyFill="1" applyBorder="1" applyAlignment="1">
      <alignment vertical="center"/>
    </xf>
    <xf numFmtId="38" fontId="3" fillId="2" borderId="29" xfId="1" applyFont="1" applyFill="1" applyBorder="1" applyAlignment="1">
      <alignment vertical="center"/>
    </xf>
    <xf numFmtId="38" fontId="3" fillId="2" borderId="30" xfId="1" applyFont="1" applyFill="1" applyBorder="1" applyAlignment="1">
      <alignment vertical="center"/>
    </xf>
    <xf numFmtId="38" fontId="3" fillId="2" borderId="39" xfId="1" applyFont="1" applyFill="1" applyBorder="1" applyAlignment="1">
      <alignment vertical="center"/>
    </xf>
    <xf numFmtId="38" fontId="3" fillId="0" borderId="2" xfId="1" applyFont="1" applyFill="1" applyBorder="1" applyAlignment="1" applyProtection="1">
      <alignment vertical="top" wrapText="1"/>
      <protection locked="0"/>
    </xf>
    <xf numFmtId="38" fontId="3" fillId="0" borderId="3" xfId="1" applyFont="1" applyFill="1" applyBorder="1" applyAlignment="1" applyProtection="1">
      <alignment vertical="top" wrapText="1"/>
      <protection locked="0"/>
    </xf>
    <xf numFmtId="38" fontId="3" fillId="0" borderId="6" xfId="1" applyFont="1" applyFill="1" applyBorder="1" applyAlignment="1" applyProtection="1">
      <alignment vertical="top" wrapText="1"/>
      <protection locked="0"/>
    </xf>
    <xf numFmtId="38" fontId="3" fillId="0" borderId="7" xfId="1" applyFont="1" applyFill="1" applyBorder="1" applyAlignment="1" applyProtection="1">
      <alignment vertical="top" wrapText="1"/>
      <protection locked="0"/>
    </xf>
    <xf numFmtId="38" fontId="3" fillId="0" borderId="8" xfId="1" applyFont="1" applyFill="1" applyBorder="1" applyAlignment="1" applyProtection="1">
      <alignment vertical="top" wrapText="1"/>
      <protection locked="0"/>
    </xf>
    <xf numFmtId="38" fontId="3" fillId="0" borderId="16" xfId="1" applyFont="1" applyFill="1" applyBorder="1" applyAlignment="1" applyProtection="1">
      <alignment horizontal="center" vertical="center"/>
      <protection locked="0"/>
    </xf>
    <xf numFmtId="38" fontId="3" fillId="0" borderId="18" xfId="1" applyFont="1" applyFill="1" applyBorder="1" applyAlignment="1" applyProtection="1">
      <alignment horizontal="center" vertical="center"/>
      <protection locked="0"/>
    </xf>
    <xf numFmtId="38" fontId="11" fillId="2" borderId="0" xfId="2" applyNumberFormat="1" applyFont="1" applyFill="1" applyAlignment="1">
      <alignment horizontal="right" vertical="center"/>
    </xf>
    <xf numFmtId="38" fontId="8" fillId="0" borderId="22" xfId="1" applyFont="1" applyFill="1" applyBorder="1" applyAlignment="1" applyProtection="1">
      <alignment vertical="center"/>
      <protection locked="0"/>
    </xf>
    <xf numFmtId="38" fontId="8" fillId="0" borderId="26" xfId="1" applyFont="1" applyFill="1" applyBorder="1" applyAlignment="1" applyProtection="1">
      <alignment vertical="center"/>
      <protection locked="0"/>
    </xf>
    <xf numFmtId="177" fontId="8" fillId="0" borderId="22" xfId="1" applyNumberFormat="1" applyFont="1" applyFill="1" applyBorder="1" applyAlignment="1" applyProtection="1">
      <alignment vertical="center"/>
      <protection locked="0"/>
    </xf>
    <xf numFmtId="177" fontId="8" fillId="0" borderId="26" xfId="1" applyNumberFormat="1" applyFont="1" applyFill="1" applyBorder="1" applyAlignment="1" applyProtection="1">
      <alignment vertical="center"/>
      <protection locked="0"/>
    </xf>
    <xf numFmtId="38" fontId="8" fillId="2" borderId="22" xfId="1" applyFont="1" applyFill="1" applyBorder="1" applyAlignment="1">
      <alignment vertical="center"/>
    </xf>
    <xf numFmtId="38" fontId="8" fillId="2" borderId="26" xfId="1" applyFont="1" applyFill="1" applyBorder="1" applyAlignment="1">
      <alignment vertical="center"/>
    </xf>
    <xf numFmtId="38" fontId="8" fillId="2" borderId="15" xfId="1" applyFont="1" applyFill="1" applyBorder="1" applyAlignment="1">
      <alignment horizontal="distributed" vertical="center" justifyLastLine="1"/>
    </xf>
    <xf numFmtId="38" fontId="8" fillId="0" borderId="24" xfId="1" applyFont="1" applyFill="1" applyBorder="1" applyAlignment="1" applyProtection="1">
      <alignment vertical="center"/>
      <protection locked="0"/>
    </xf>
    <xf numFmtId="177" fontId="8" fillId="0" borderId="24" xfId="1" applyNumberFormat="1" applyFont="1" applyFill="1" applyBorder="1" applyAlignment="1" applyProtection="1">
      <alignment vertical="center"/>
      <protection locked="0"/>
    </xf>
    <xf numFmtId="38" fontId="8" fillId="2" borderId="24" xfId="1" applyFont="1" applyFill="1" applyBorder="1" applyAlignment="1">
      <alignment vertical="center"/>
    </xf>
    <xf numFmtId="38" fontId="8" fillId="2" borderId="9" xfId="1" applyFont="1" applyFill="1" applyBorder="1" applyAlignment="1">
      <alignment vertical="center"/>
    </xf>
    <xf numFmtId="38" fontId="8" fillId="2" borderId="11" xfId="1" applyFont="1" applyFill="1" applyBorder="1" applyAlignment="1">
      <alignment vertical="center"/>
    </xf>
    <xf numFmtId="38" fontId="8" fillId="2" borderId="11" xfId="1" applyFont="1" applyFill="1" applyBorder="1" applyAlignment="1">
      <alignment horizontal="right" vertical="center"/>
    </xf>
    <xf numFmtId="38" fontId="8" fillId="2" borderId="10" xfId="1" applyFont="1" applyFill="1" applyBorder="1" applyAlignment="1">
      <alignment horizontal="right" vertical="center"/>
    </xf>
    <xf numFmtId="38" fontId="8" fillId="2" borderId="15" xfId="1"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21</xdr:row>
          <xdr:rowOff>0</xdr:rowOff>
        </xdr:from>
        <xdr:to>
          <xdr:col>13</xdr:col>
          <xdr:colOff>0</xdr:colOff>
          <xdr:row>22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0</xdr:rowOff>
        </xdr:from>
        <xdr:to>
          <xdr:col>13</xdr:col>
          <xdr:colOff>0</xdr:colOff>
          <xdr:row>23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0</xdr:rowOff>
        </xdr:from>
        <xdr:to>
          <xdr:col>14</xdr:col>
          <xdr:colOff>0</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0</xdr:rowOff>
        </xdr:from>
        <xdr:to>
          <xdr:col>14</xdr:col>
          <xdr:colOff>0</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0</xdr:rowOff>
        </xdr:from>
        <xdr:to>
          <xdr:col>14</xdr:col>
          <xdr:colOff>0</xdr:colOff>
          <xdr:row>26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0</xdr:rowOff>
        </xdr:from>
        <xdr:to>
          <xdr:col>14</xdr:col>
          <xdr:colOff>0</xdr:colOff>
          <xdr:row>27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0</xdr:rowOff>
        </xdr:from>
        <xdr:to>
          <xdr:col>19</xdr:col>
          <xdr:colOff>0</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0</xdr:rowOff>
        </xdr:from>
        <xdr:to>
          <xdr:col>19</xdr:col>
          <xdr:colOff>0</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xdr:row>
          <xdr:rowOff>0</xdr:rowOff>
        </xdr:from>
        <xdr:to>
          <xdr:col>20</xdr:col>
          <xdr:colOff>0</xdr:colOff>
          <xdr:row>24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0</xdr:rowOff>
        </xdr:from>
        <xdr:to>
          <xdr:col>20</xdr:col>
          <xdr:colOff>0</xdr:colOff>
          <xdr:row>25</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0</xdr:rowOff>
        </xdr:from>
        <xdr:to>
          <xdr:col>20</xdr:col>
          <xdr:colOff>0</xdr:colOff>
          <xdr:row>26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0</xdr:rowOff>
        </xdr:from>
        <xdr:to>
          <xdr:col>20</xdr:col>
          <xdr:colOff>0</xdr:colOff>
          <xdr:row>27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0</xdr:colOff>
          <xdr:row>17</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0</xdr:rowOff>
        </xdr:from>
        <xdr:to>
          <xdr:col>19</xdr:col>
          <xdr:colOff>0</xdr:colOff>
          <xdr:row>17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12</xdr:row>
          <xdr:rowOff>0</xdr:rowOff>
        </xdr:from>
        <xdr:to>
          <xdr:col>33</xdr:col>
          <xdr:colOff>0</xdr:colOff>
          <xdr:row>13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12</xdr:row>
          <xdr:rowOff>0</xdr:rowOff>
        </xdr:from>
        <xdr:to>
          <xdr:col>36</xdr:col>
          <xdr:colOff>0</xdr:colOff>
          <xdr:row>13</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33</xdr:col>
          <xdr:colOff>0</xdr:colOff>
          <xdr:row>14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13</xdr:row>
          <xdr:rowOff>0</xdr:rowOff>
        </xdr:from>
        <xdr:to>
          <xdr:col>36</xdr:col>
          <xdr:colOff>0</xdr:colOff>
          <xdr:row>14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33</xdr:col>
          <xdr:colOff>0</xdr:colOff>
          <xdr:row>14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13</xdr:row>
          <xdr:rowOff>0</xdr:rowOff>
        </xdr:from>
        <xdr:to>
          <xdr:col>36</xdr:col>
          <xdr:colOff>0</xdr:colOff>
          <xdr:row>14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12</xdr:row>
          <xdr:rowOff>0</xdr:rowOff>
        </xdr:from>
        <xdr:to>
          <xdr:col>46</xdr:col>
          <xdr:colOff>0</xdr:colOff>
          <xdr:row>13</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12</xdr:row>
          <xdr:rowOff>0</xdr:rowOff>
        </xdr:from>
        <xdr:to>
          <xdr:col>49</xdr:col>
          <xdr:colOff>0</xdr:colOff>
          <xdr:row>13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0</xdr:rowOff>
        </xdr:from>
        <xdr:to>
          <xdr:col>33</xdr:col>
          <xdr:colOff>0</xdr:colOff>
          <xdr:row>16</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15</xdr:row>
          <xdr:rowOff>0</xdr:rowOff>
        </xdr:from>
        <xdr:to>
          <xdr:col>36</xdr:col>
          <xdr:colOff>0</xdr:colOff>
          <xdr:row>16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223839</xdr:colOff>
      <xdr:row>34</xdr:row>
      <xdr:rowOff>4762</xdr:rowOff>
    </xdr:from>
    <xdr:to>
      <xdr:col>22</xdr:col>
      <xdr:colOff>128588</xdr:colOff>
      <xdr:row>35</xdr:row>
      <xdr:rowOff>142874</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66764" y="5186362"/>
          <a:ext cx="5333999"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「お店を持ちたかった」など漠然とした理由ではなく、お客さまの思いをできるだけ具体的に教えてください</a:t>
          </a:r>
          <a:endParaRPr kumimoji="1" lang="en-US" altLang="ja-JP" sz="800" b="1" baseline="0">
            <a:solidFill>
              <a:sysClr val="windowText" lastClr="000000"/>
            </a:solidFill>
          </a:endParaRPr>
        </a:p>
      </xdr:txBody>
    </xdr:sp>
    <xdr:clientData/>
  </xdr:twoCellAnchor>
  <xdr:twoCellAnchor>
    <xdr:from>
      <xdr:col>3</xdr:col>
      <xdr:colOff>233362</xdr:colOff>
      <xdr:row>39</xdr:row>
      <xdr:rowOff>47625</xdr:rowOff>
    </xdr:from>
    <xdr:to>
      <xdr:col>23</xdr:col>
      <xdr:colOff>28574</xdr:colOff>
      <xdr:row>41</xdr:row>
      <xdr:rowOff>33337</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1047750" y="5991225"/>
          <a:ext cx="5224462"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開業後のサービス内容や、他社・他店と差別化できるセールスポイントをできるだけ具体的に教えてください</a:t>
          </a:r>
          <a:endParaRPr kumimoji="1" lang="en-US" altLang="ja-JP" sz="800" b="1" baseline="0">
            <a:solidFill>
              <a:sysClr val="windowText" lastClr="000000"/>
            </a:solidFill>
          </a:endParaRPr>
        </a:p>
      </xdr:txBody>
    </xdr:sp>
    <xdr:clientData/>
  </xdr:twoCellAnchor>
  <xdr:twoCellAnchor>
    <xdr:from>
      <xdr:col>31</xdr:col>
      <xdr:colOff>61912</xdr:colOff>
      <xdr:row>17</xdr:row>
      <xdr:rowOff>133350</xdr:rowOff>
    </xdr:from>
    <xdr:to>
      <xdr:col>49</xdr:col>
      <xdr:colOff>71436</xdr:colOff>
      <xdr:row>19</xdr:row>
      <xdr:rowOff>119062</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477250" y="2724150"/>
          <a:ext cx="4895849"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「掛取引割合」とは、取引額のうち何％が後払いになるかということで、半金の場合は</a:t>
          </a:r>
          <a:r>
            <a:rPr kumimoji="1" lang="en-US" altLang="ja-JP" sz="800" b="1" baseline="0">
              <a:solidFill>
                <a:sysClr val="windowText" lastClr="000000"/>
              </a:solidFill>
            </a:rPr>
            <a:t>50</a:t>
          </a:r>
          <a:r>
            <a:rPr kumimoji="1" lang="ja-JP" altLang="en-US" sz="800" b="1" baseline="0">
              <a:solidFill>
                <a:sysClr val="windowText" lastClr="000000"/>
              </a:solidFill>
            </a:rPr>
            <a:t>％になります</a:t>
          </a:r>
          <a:endParaRPr kumimoji="1" lang="en-US" altLang="ja-JP" sz="800" b="1" baseline="0">
            <a:solidFill>
              <a:sysClr val="windowText" lastClr="000000"/>
            </a:solidFill>
          </a:endParaRPr>
        </a:p>
      </xdr:txBody>
    </xdr:sp>
    <xdr:clientData/>
  </xdr:twoCellAnchor>
  <xdr:twoCellAnchor>
    <xdr:from>
      <xdr:col>27</xdr:col>
      <xdr:colOff>252414</xdr:colOff>
      <xdr:row>35</xdr:row>
      <xdr:rowOff>4763</xdr:rowOff>
    </xdr:from>
    <xdr:to>
      <xdr:col>35</xdr:col>
      <xdr:colOff>214314</xdr:colOff>
      <xdr:row>36</xdr:row>
      <xdr:rowOff>142875</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7581902" y="5338763"/>
          <a:ext cx="2133600"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設備については見積書をご準備ください</a:t>
          </a:r>
          <a:endParaRPr kumimoji="1" lang="en-US" altLang="ja-JP" sz="800" b="1" baseline="0">
            <a:solidFill>
              <a:sysClr val="windowText" lastClr="000000"/>
            </a:solidFill>
          </a:endParaRPr>
        </a:p>
      </xdr:txBody>
    </xdr:sp>
    <xdr:clientData/>
  </xdr:twoCellAnchor>
  <xdr:twoCellAnchor>
    <xdr:from>
      <xdr:col>29</xdr:col>
      <xdr:colOff>52389</xdr:colOff>
      <xdr:row>29</xdr:row>
      <xdr:rowOff>38098</xdr:rowOff>
    </xdr:from>
    <xdr:to>
      <xdr:col>35</xdr:col>
      <xdr:colOff>242888</xdr:colOff>
      <xdr:row>32</xdr:row>
      <xdr:rowOff>85725</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7924802" y="4457698"/>
          <a:ext cx="1819274" cy="504827"/>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「当初仕入」や「当初人件費」は概ね</a:t>
          </a:r>
          <a:r>
            <a:rPr kumimoji="1" lang="en-US" altLang="ja-JP" sz="800" b="1" baseline="0">
              <a:solidFill>
                <a:sysClr val="windowText" lastClr="000000"/>
              </a:solidFill>
            </a:rPr>
            <a:t>3</a:t>
          </a:r>
          <a:r>
            <a:rPr kumimoji="1" lang="ja-JP" altLang="en-US" sz="800" b="1" baseline="0">
              <a:solidFill>
                <a:sysClr val="windowText" lastClr="000000"/>
              </a:solidFill>
            </a:rPr>
            <a:t>カ月分を目安とします</a:t>
          </a:r>
          <a:endParaRPr kumimoji="1" lang="en-US" altLang="ja-JP" sz="800" b="1" baseline="0">
            <a:solidFill>
              <a:sysClr val="windowText" lastClr="000000"/>
            </a:solidFill>
          </a:endParaRPr>
        </a:p>
      </xdr:txBody>
    </xdr:sp>
    <xdr:clientData/>
  </xdr:twoCellAnchor>
  <xdr:twoCellAnchor>
    <xdr:from>
      <xdr:col>41</xdr:col>
      <xdr:colOff>61913</xdr:colOff>
      <xdr:row>29</xdr:row>
      <xdr:rowOff>38099</xdr:rowOff>
    </xdr:from>
    <xdr:to>
      <xdr:col>47</xdr:col>
      <xdr:colOff>14288</xdr:colOff>
      <xdr:row>33</xdr:row>
      <xdr:rowOff>104774</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11191876" y="4457699"/>
          <a:ext cx="1581150" cy="676275"/>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店舗併用住宅で住宅ローンをご利用予定のかたは、事業用融資と分けて記載ください</a:t>
          </a:r>
          <a:endParaRPr kumimoji="1" lang="en-US" altLang="ja-JP" sz="800" b="1" baseline="0">
            <a:solidFill>
              <a:sysClr val="windowText" lastClr="000000"/>
            </a:solidFill>
          </a:endParaRPr>
        </a:p>
      </xdr:txBody>
    </xdr:sp>
    <xdr:clientData/>
  </xdr:twoCellAnchor>
  <xdr:twoCellAnchor>
    <xdr:from>
      <xdr:col>31</xdr:col>
      <xdr:colOff>42862</xdr:colOff>
      <xdr:row>43</xdr:row>
      <xdr:rowOff>133350</xdr:rowOff>
    </xdr:from>
    <xdr:to>
      <xdr:col>43</xdr:col>
      <xdr:colOff>123825</xdr:colOff>
      <xdr:row>45</xdr:row>
      <xdr:rowOff>119062</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8458200" y="6686550"/>
          <a:ext cx="3338513"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ここまでで記載しきれなかったことを、ご自由に補足してください</a:t>
          </a:r>
          <a:endParaRPr kumimoji="1" lang="en-US" altLang="ja-JP" sz="800" b="1" baseline="0">
            <a:solidFill>
              <a:sysClr val="windowText" lastClr="000000"/>
            </a:solidFill>
          </a:endParaRPr>
        </a:p>
      </xdr:txBody>
    </xdr:sp>
    <xdr:clientData/>
  </xdr:twoCellAnchor>
  <xdr:twoCellAnchor>
    <xdr:from>
      <xdr:col>3</xdr:col>
      <xdr:colOff>128588</xdr:colOff>
      <xdr:row>49</xdr:row>
      <xdr:rowOff>38101</xdr:rowOff>
    </xdr:from>
    <xdr:to>
      <xdr:col>18</xdr:col>
      <xdr:colOff>266701</xdr:colOff>
      <xdr:row>51</xdr:row>
      <xdr:rowOff>119063</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942976" y="7505701"/>
          <a:ext cx="4210050" cy="385762"/>
        </a:xfrm>
        <a:custGeom>
          <a:avLst/>
          <a:gdLst>
            <a:gd name="connsiteX0" fmla="*/ 0 w 4200525"/>
            <a:gd name="connsiteY0" fmla="*/ 52388 h 314324"/>
            <a:gd name="connsiteX1" fmla="*/ 52388 w 4200525"/>
            <a:gd name="connsiteY1" fmla="*/ 0 h 314324"/>
            <a:gd name="connsiteX2" fmla="*/ 700088 w 4200525"/>
            <a:gd name="connsiteY2" fmla="*/ 0 h 314324"/>
            <a:gd name="connsiteX3" fmla="*/ 700088 w 4200525"/>
            <a:gd name="connsiteY3" fmla="*/ 0 h 314324"/>
            <a:gd name="connsiteX4" fmla="*/ 1750219 w 4200525"/>
            <a:gd name="connsiteY4" fmla="*/ 0 h 314324"/>
            <a:gd name="connsiteX5" fmla="*/ 4148137 w 4200525"/>
            <a:gd name="connsiteY5" fmla="*/ 0 h 314324"/>
            <a:gd name="connsiteX6" fmla="*/ 4200525 w 4200525"/>
            <a:gd name="connsiteY6" fmla="*/ 52388 h 314324"/>
            <a:gd name="connsiteX7" fmla="*/ 4200525 w 4200525"/>
            <a:gd name="connsiteY7" fmla="*/ 183356 h 314324"/>
            <a:gd name="connsiteX8" fmla="*/ 4200525 w 4200525"/>
            <a:gd name="connsiteY8" fmla="*/ 183356 h 314324"/>
            <a:gd name="connsiteX9" fmla="*/ 4200525 w 4200525"/>
            <a:gd name="connsiteY9" fmla="*/ 261937 h 314324"/>
            <a:gd name="connsiteX10" fmla="*/ 4200525 w 4200525"/>
            <a:gd name="connsiteY10" fmla="*/ 261936 h 314324"/>
            <a:gd name="connsiteX11" fmla="*/ 4148137 w 4200525"/>
            <a:gd name="connsiteY11" fmla="*/ 314324 h 314324"/>
            <a:gd name="connsiteX12" fmla="*/ 1750219 w 4200525"/>
            <a:gd name="connsiteY12" fmla="*/ 314324 h 314324"/>
            <a:gd name="connsiteX13" fmla="*/ 491167 w 4200525"/>
            <a:gd name="connsiteY13" fmla="*/ 461704 h 314324"/>
            <a:gd name="connsiteX14" fmla="*/ 700088 w 4200525"/>
            <a:gd name="connsiteY14" fmla="*/ 314324 h 314324"/>
            <a:gd name="connsiteX15" fmla="*/ 52388 w 4200525"/>
            <a:gd name="connsiteY15" fmla="*/ 314324 h 314324"/>
            <a:gd name="connsiteX16" fmla="*/ 0 w 4200525"/>
            <a:gd name="connsiteY16" fmla="*/ 261936 h 314324"/>
            <a:gd name="connsiteX17" fmla="*/ 0 w 4200525"/>
            <a:gd name="connsiteY17" fmla="*/ 261937 h 314324"/>
            <a:gd name="connsiteX18" fmla="*/ 0 w 4200525"/>
            <a:gd name="connsiteY18" fmla="*/ 183356 h 314324"/>
            <a:gd name="connsiteX19" fmla="*/ 0 w 4200525"/>
            <a:gd name="connsiteY19" fmla="*/ 183356 h 314324"/>
            <a:gd name="connsiteX20" fmla="*/ 0 w 4200525"/>
            <a:gd name="connsiteY20" fmla="*/ 52388 h 314324"/>
            <a:gd name="connsiteX0" fmla="*/ 0 w 4200525"/>
            <a:gd name="connsiteY0" fmla="*/ 52388 h 461704"/>
            <a:gd name="connsiteX1" fmla="*/ 52388 w 4200525"/>
            <a:gd name="connsiteY1" fmla="*/ 0 h 461704"/>
            <a:gd name="connsiteX2" fmla="*/ 700088 w 4200525"/>
            <a:gd name="connsiteY2" fmla="*/ 0 h 461704"/>
            <a:gd name="connsiteX3" fmla="*/ 700088 w 4200525"/>
            <a:gd name="connsiteY3" fmla="*/ 0 h 461704"/>
            <a:gd name="connsiteX4" fmla="*/ 1750219 w 4200525"/>
            <a:gd name="connsiteY4" fmla="*/ 0 h 461704"/>
            <a:gd name="connsiteX5" fmla="*/ 4148137 w 4200525"/>
            <a:gd name="connsiteY5" fmla="*/ 0 h 461704"/>
            <a:gd name="connsiteX6" fmla="*/ 4200525 w 4200525"/>
            <a:gd name="connsiteY6" fmla="*/ 52388 h 461704"/>
            <a:gd name="connsiteX7" fmla="*/ 4200525 w 4200525"/>
            <a:gd name="connsiteY7" fmla="*/ 183356 h 461704"/>
            <a:gd name="connsiteX8" fmla="*/ 4200525 w 4200525"/>
            <a:gd name="connsiteY8" fmla="*/ 183356 h 461704"/>
            <a:gd name="connsiteX9" fmla="*/ 4200525 w 4200525"/>
            <a:gd name="connsiteY9" fmla="*/ 261937 h 461704"/>
            <a:gd name="connsiteX10" fmla="*/ 4200525 w 4200525"/>
            <a:gd name="connsiteY10" fmla="*/ 261936 h 461704"/>
            <a:gd name="connsiteX11" fmla="*/ 4148137 w 4200525"/>
            <a:gd name="connsiteY11" fmla="*/ 314324 h 461704"/>
            <a:gd name="connsiteX12" fmla="*/ 916782 w 4200525"/>
            <a:gd name="connsiteY12" fmla="*/ 319087 h 461704"/>
            <a:gd name="connsiteX13" fmla="*/ 491167 w 4200525"/>
            <a:gd name="connsiteY13" fmla="*/ 461704 h 461704"/>
            <a:gd name="connsiteX14" fmla="*/ 700088 w 4200525"/>
            <a:gd name="connsiteY14" fmla="*/ 314324 h 461704"/>
            <a:gd name="connsiteX15" fmla="*/ 52388 w 4200525"/>
            <a:gd name="connsiteY15" fmla="*/ 314324 h 461704"/>
            <a:gd name="connsiteX16" fmla="*/ 0 w 4200525"/>
            <a:gd name="connsiteY16" fmla="*/ 261936 h 461704"/>
            <a:gd name="connsiteX17" fmla="*/ 0 w 4200525"/>
            <a:gd name="connsiteY17" fmla="*/ 261937 h 461704"/>
            <a:gd name="connsiteX18" fmla="*/ 0 w 4200525"/>
            <a:gd name="connsiteY18" fmla="*/ 183356 h 461704"/>
            <a:gd name="connsiteX19" fmla="*/ 0 w 4200525"/>
            <a:gd name="connsiteY19" fmla="*/ 183356 h 461704"/>
            <a:gd name="connsiteX20" fmla="*/ 0 w 4200525"/>
            <a:gd name="connsiteY20" fmla="*/ 52388 h 461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200525" h="461704">
              <a:moveTo>
                <a:pt x="0" y="52388"/>
              </a:moveTo>
              <a:cubicBezTo>
                <a:pt x="0" y="23455"/>
                <a:pt x="23455" y="0"/>
                <a:pt x="52388" y="0"/>
              </a:cubicBezTo>
              <a:lnTo>
                <a:pt x="700088" y="0"/>
              </a:lnTo>
              <a:lnTo>
                <a:pt x="700088" y="0"/>
              </a:lnTo>
              <a:lnTo>
                <a:pt x="1750219" y="0"/>
              </a:lnTo>
              <a:lnTo>
                <a:pt x="4148137" y="0"/>
              </a:lnTo>
              <a:cubicBezTo>
                <a:pt x="4177070" y="0"/>
                <a:pt x="4200525" y="23455"/>
                <a:pt x="4200525" y="52388"/>
              </a:cubicBezTo>
              <a:lnTo>
                <a:pt x="4200525" y="183356"/>
              </a:lnTo>
              <a:lnTo>
                <a:pt x="4200525" y="183356"/>
              </a:lnTo>
              <a:lnTo>
                <a:pt x="4200525" y="261937"/>
              </a:lnTo>
              <a:lnTo>
                <a:pt x="4200525" y="261936"/>
              </a:lnTo>
              <a:cubicBezTo>
                <a:pt x="4200525" y="290869"/>
                <a:pt x="4177070" y="314324"/>
                <a:pt x="4148137" y="314324"/>
              </a:cubicBezTo>
              <a:lnTo>
                <a:pt x="916782" y="319087"/>
              </a:lnTo>
              <a:lnTo>
                <a:pt x="491167" y="461704"/>
              </a:lnTo>
              <a:lnTo>
                <a:pt x="700088" y="314324"/>
              </a:lnTo>
              <a:lnTo>
                <a:pt x="52388" y="314324"/>
              </a:lnTo>
              <a:cubicBezTo>
                <a:pt x="23455" y="314324"/>
                <a:pt x="0" y="290869"/>
                <a:pt x="0" y="261936"/>
              </a:cubicBezTo>
              <a:lnTo>
                <a:pt x="0" y="261937"/>
              </a:lnTo>
              <a:lnTo>
                <a:pt x="0" y="183356"/>
              </a:lnTo>
              <a:lnTo>
                <a:pt x="0" y="183356"/>
              </a:lnTo>
              <a:lnTo>
                <a:pt x="0" y="52388"/>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事業開始「月」をプルダウンから選択してください（以降の月が自動入力されます）</a:t>
          </a:r>
        </a:p>
      </xdr:txBody>
    </xdr:sp>
    <xdr:clientData/>
  </xdr:twoCellAnchor>
  <xdr:twoCellAnchor>
    <xdr:from>
      <xdr:col>24</xdr:col>
      <xdr:colOff>52387</xdr:colOff>
      <xdr:row>49</xdr:row>
      <xdr:rowOff>33339</xdr:rowOff>
    </xdr:from>
    <xdr:to>
      <xdr:col>33</xdr:col>
      <xdr:colOff>57149</xdr:colOff>
      <xdr:row>51</xdr:row>
      <xdr:rowOff>147639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6567487" y="7500939"/>
          <a:ext cx="2447925" cy="419100"/>
        </a:xfrm>
        <a:custGeom>
          <a:avLst/>
          <a:gdLst>
            <a:gd name="connsiteX0" fmla="*/ 0 w 2447925"/>
            <a:gd name="connsiteY0" fmla="*/ 52388 h 314324"/>
            <a:gd name="connsiteX1" fmla="*/ 52388 w 2447925"/>
            <a:gd name="connsiteY1" fmla="*/ 0 h 314324"/>
            <a:gd name="connsiteX2" fmla="*/ 407988 w 2447925"/>
            <a:gd name="connsiteY2" fmla="*/ 0 h 314324"/>
            <a:gd name="connsiteX3" fmla="*/ 407988 w 2447925"/>
            <a:gd name="connsiteY3" fmla="*/ 0 h 314324"/>
            <a:gd name="connsiteX4" fmla="*/ 1019969 w 2447925"/>
            <a:gd name="connsiteY4" fmla="*/ 0 h 314324"/>
            <a:gd name="connsiteX5" fmla="*/ 2395537 w 2447925"/>
            <a:gd name="connsiteY5" fmla="*/ 0 h 314324"/>
            <a:gd name="connsiteX6" fmla="*/ 2447925 w 2447925"/>
            <a:gd name="connsiteY6" fmla="*/ 52388 h 314324"/>
            <a:gd name="connsiteX7" fmla="*/ 2447925 w 2447925"/>
            <a:gd name="connsiteY7" fmla="*/ 183356 h 314324"/>
            <a:gd name="connsiteX8" fmla="*/ 2447925 w 2447925"/>
            <a:gd name="connsiteY8" fmla="*/ 183356 h 314324"/>
            <a:gd name="connsiteX9" fmla="*/ 2447925 w 2447925"/>
            <a:gd name="connsiteY9" fmla="*/ 261937 h 314324"/>
            <a:gd name="connsiteX10" fmla="*/ 2447925 w 2447925"/>
            <a:gd name="connsiteY10" fmla="*/ 261936 h 314324"/>
            <a:gd name="connsiteX11" fmla="*/ 2395537 w 2447925"/>
            <a:gd name="connsiteY11" fmla="*/ 314324 h 314324"/>
            <a:gd name="connsiteX12" fmla="*/ 1019969 w 2447925"/>
            <a:gd name="connsiteY12" fmla="*/ 314324 h 314324"/>
            <a:gd name="connsiteX13" fmla="*/ 1191013 w 2447925"/>
            <a:gd name="connsiteY13" fmla="*/ 490279 h 314324"/>
            <a:gd name="connsiteX14" fmla="*/ 407988 w 2447925"/>
            <a:gd name="connsiteY14" fmla="*/ 314324 h 314324"/>
            <a:gd name="connsiteX15" fmla="*/ 52388 w 2447925"/>
            <a:gd name="connsiteY15" fmla="*/ 314324 h 314324"/>
            <a:gd name="connsiteX16" fmla="*/ 0 w 2447925"/>
            <a:gd name="connsiteY16" fmla="*/ 261936 h 314324"/>
            <a:gd name="connsiteX17" fmla="*/ 0 w 2447925"/>
            <a:gd name="connsiteY17" fmla="*/ 261937 h 314324"/>
            <a:gd name="connsiteX18" fmla="*/ 0 w 2447925"/>
            <a:gd name="connsiteY18" fmla="*/ 183356 h 314324"/>
            <a:gd name="connsiteX19" fmla="*/ 0 w 2447925"/>
            <a:gd name="connsiteY19" fmla="*/ 183356 h 314324"/>
            <a:gd name="connsiteX20" fmla="*/ 0 w 2447925"/>
            <a:gd name="connsiteY20" fmla="*/ 52388 h 314324"/>
            <a:gd name="connsiteX0" fmla="*/ 0 w 2447925"/>
            <a:gd name="connsiteY0" fmla="*/ 52388 h 490279"/>
            <a:gd name="connsiteX1" fmla="*/ 52388 w 2447925"/>
            <a:gd name="connsiteY1" fmla="*/ 0 h 490279"/>
            <a:gd name="connsiteX2" fmla="*/ 407988 w 2447925"/>
            <a:gd name="connsiteY2" fmla="*/ 0 h 490279"/>
            <a:gd name="connsiteX3" fmla="*/ 407988 w 2447925"/>
            <a:gd name="connsiteY3" fmla="*/ 0 h 490279"/>
            <a:gd name="connsiteX4" fmla="*/ 1019969 w 2447925"/>
            <a:gd name="connsiteY4" fmla="*/ 0 h 490279"/>
            <a:gd name="connsiteX5" fmla="*/ 2395537 w 2447925"/>
            <a:gd name="connsiteY5" fmla="*/ 0 h 490279"/>
            <a:gd name="connsiteX6" fmla="*/ 2447925 w 2447925"/>
            <a:gd name="connsiteY6" fmla="*/ 52388 h 490279"/>
            <a:gd name="connsiteX7" fmla="*/ 2447925 w 2447925"/>
            <a:gd name="connsiteY7" fmla="*/ 183356 h 490279"/>
            <a:gd name="connsiteX8" fmla="*/ 2447925 w 2447925"/>
            <a:gd name="connsiteY8" fmla="*/ 183356 h 490279"/>
            <a:gd name="connsiteX9" fmla="*/ 2447925 w 2447925"/>
            <a:gd name="connsiteY9" fmla="*/ 261937 h 490279"/>
            <a:gd name="connsiteX10" fmla="*/ 2447925 w 2447925"/>
            <a:gd name="connsiteY10" fmla="*/ 261936 h 490279"/>
            <a:gd name="connsiteX11" fmla="*/ 2395537 w 2447925"/>
            <a:gd name="connsiteY11" fmla="*/ 314324 h 490279"/>
            <a:gd name="connsiteX12" fmla="*/ 910432 w 2447925"/>
            <a:gd name="connsiteY12" fmla="*/ 319086 h 490279"/>
            <a:gd name="connsiteX13" fmla="*/ 1191013 w 2447925"/>
            <a:gd name="connsiteY13" fmla="*/ 490279 h 490279"/>
            <a:gd name="connsiteX14" fmla="*/ 407988 w 2447925"/>
            <a:gd name="connsiteY14" fmla="*/ 314324 h 490279"/>
            <a:gd name="connsiteX15" fmla="*/ 52388 w 2447925"/>
            <a:gd name="connsiteY15" fmla="*/ 314324 h 490279"/>
            <a:gd name="connsiteX16" fmla="*/ 0 w 2447925"/>
            <a:gd name="connsiteY16" fmla="*/ 261936 h 490279"/>
            <a:gd name="connsiteX17" fmla="*/ 0 w 2447925"/>
            <a:gd name="connsiteY17" fmla="*/ 261937 h 490279"/>
            <a:gd name="connsiteX18" fmla="*/ 0 w 2447925"/>
            <a:gd name="connsiteY18" fmla="*/ 183356 h 490279"/>
            <a:gd name="connsiteX19" fmla="*/ 0 w 2447925"/>
            <a:gd name="connsiteY19" fmla="*/ 183356 h 490279"/>
            <a:gd name="connsiteX20" fmla="*/ 0 w 2447925"/>
            <a:gd name="connsiteY20" fmla="*/ 52388 h 490279"/>
            <a:gd name="connsiteX0" fmla="*/ 0 w 2447925"/>
            <a:gd name="connsiteY0" fmla="*/ 52388 h 490279"/>
            <a:gd name="connsiteX1" fmla="*/ 52388 w 2447925"/>
            <a:gd name="connsiteY1" fmla="*/ 0 h 490279"/>
            <a:gd name="connsiteX2" fmla="*/ 407988 w 2447925"/>
            <a:gd name="connsiteY2" fmla="*/ 0 h 490279"/>
            <a:gd name="connsiteX3" fmla="*/ 407988 w 2447925"/>
            <a:gd name="connsiteY3" fmla="*/ 0 h 490279"/>
            <a:gd name="connsiteX4" fmla="*/ 1019969 w 2447925"/>
            <a:gd name="connsiteY4" fmla="*/ 0 h 490279"/>
            <a:gd name="connsiteX5" fmla="*/ 2395537 w 2447925"/>
            <a:gd name="connsiteY5" fmla="*/ 0 h 490279"/>
            <a:gd name="connsiteX6" fmla="*/ 2447925 w 2447925"/>
            <a:gd name="connsiteY6" fmla="*/ 52388 h 490279"/>
            <a:gd name="connsiteX7" fmla="*/ 2447925 w 2447925"/>
            <a:gd name="connsiteY7" fmla="*/ 183356 h 490279"/>
            <a:gd name="connsiteX8" fmla="*/ 2447925 w 2447925"/>
            <a:gd name="connsiteY8" fmla="*/ 183356 h 490279"/>
            <a:gd name="connsiteX9" fmla="*/ 2447925 w 2447925"/>
            <a:gd name="connsiteY9" fmla="*/ 261937 h 490279"/>
            <a:gd name="connsiteX10" fmla="*/ 2447925 w 2447925"/>
            <a:gd name="connsiteY10" fmla="*/ 261936 h 490279"/>
            <a:gd name="connsiteX11" fmla="*/ 2395537 w 2447925"/>
            <a:gd name="connsiteY11" fmla="*/ 314324 h 490279"/>
            <a:gd name="connsiteX12" fmla="*/ 667545 w 2447925"/>
            <a:gd name="connsiteY12" fmla="*/ 309561 h 490279"/>
            <a:gd name="connsiteX13" fmla="*/ 1191013 w 2447925"/>
            <a:gd name="connsiteY13" fmla="*/ 490279 h 490279"/>
            <a:gd name="connsiteX14" fmla="*/ 407988 w 2447925"/>
            <a:gd name="connsiteY14" fmla="*/ 314324 h 490279"/>
            <a:gd name="connsiteX15" fmla="*/ 52388 w 2447925"/>
            <a:gd name="connsiteY15" fmla="*/ 314324 h 490279"/>
            <a:gd name="connsiteX16" fmla="*/ 0 w 2447925"/>
            <a:gd name="connsiteY16" fmla="*/ 261936 h 490279"/>
            <a:gd name="connsiteX17" fmla="*/ 0 w 2447925"/>
            <a:gd name="connsiteY17" fmla="*/ 261937 h 490279"/>
            <a:gd name="connsiteX18" fmla="*/ 0 w 2447925"/>
            <a:gd name="connsiteY18" fmla="*/ 183356 h 490279"/>
            <a:gd name="connsiteX19" fmla="*/ 0 w 2447925"/>
            <a:gd name="connsiteY19" fmla="*/ 183356 h 490279"/>
            <a:gd name="connsiteX20" fmla="*/ 0 w 2447925"/>
            <a:gd name="connsiteY20" fmla="*/ 52388 h 490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47925" h="490279">
              <a:moveTo>
                <a:pt x="0" y="52388"/>
              </a:moveTo>
              <a:cubicBezTo>
                <a:pt x="0" y="23455"/>
                <a:pt x="23455" y="0"/>
                <a:pt x="52388" y="0"/>
              </a:cubicBezTo>
              <a:lnTo>
                <a:pt x="407988" y="0"/>
              </a:lnTo>
              <a:lnTo>
                <a:pt x="407988" y="0"/>
              </a:lnTo>
              <a:lnTo>
                <a:pt x="1019969" y="0"/>
              </a:lnTo>
              <a:lnTo>
                <a:pt x="2395537" y="0"/>
              </a:lnTo>
              <a:cubicBezTo>
                <a:pt x="2424470" y="0"/>
                <a:pt x="2447925" y="23455"/>
                <a:pt x="2447925" y="52388"/>
              </a:cubicBezTo>
              <a:lnTo>
                <a:pt x="2447925" y="183356"/>
              </a:lnTo>
              <a:lnTo>
                <a:pt x="2447925" y="183356"/>
              </a:lnTo>
              <a:lnTo>
                <a:pt x="2447925" y="261937"/>
              </a:lnTo>
              <a:lnTo>
                <a:pt x="2447925" y="261936"/>
              </a:lnTo>
              <a:cubicBezTo>
                <a:pt x="2447925" y="290869"/>
                <a:pt x="2424470" y="314324"/>
                <a:pt x="2395537" y="314324"/>
              </a:cubicBezTo>
              <a:lnTo>
                <a:pt x="667545" y="309561"/>
              </a:lnTo>
              <a:lnTo>
                <a:pt x="1191013" y="490279"/>
              </a:lnTo>
              <a:lnTo>
                <a:pt x="407988" y="314324"/>
              </a:lnTo>
              <a:lnTo>
                <a:pt x="52388" y="314324"/>
              </a:lnTo>
              <a:cubicBezTo>
                <a:pt x="23455" y="314324"/>
                <a:pt x="0" y="290869"/>
                <a:pt x="0" y="261936"/>
              </a:cubicBezTo>
              <a:lnTo>
                <a:pt x="0" y="261937"/>
              </a:lnTo>
              <a:lnTo>
                <a:pt x="0" y="183356"/>
              </a:lnTo>
              <a:lnTo>
                <a:pt x="0" y="183356"/>
              </a:lnTo>
              <a:lnTo>
                <a:pt x="0" y="52388"/>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初年度</a:t>
          </a:r>
          <a:r>
            <a:rPr kumimoji="1" lang="en-US" altLang="ja-JP" sz="800" b="1" baseline="0">
              <a:solidFill>
                <a:sysClr val="windowText" lastClr="000000"/>
              </a:solidFill>
            </a:rPr>
            <a:t>12</a:t>
          </a:r>
          <a:r>
            <a:rPr kumimoji="1" lang="ja-JP" altLang="en-US" sz="800" b="1" baseline="0">
              <a:solidFill>
                <a:sysClr val="windowText" lastClr="000000"/>
              </a:solidFill>
            </a:rPr>
            <a:t>カ月分の損益が自動計算されます</a:t>
          </a:r>
        </a:p>
      </xdr:txBody>
    </xdr:sp>
    <xdr:clientData/>
  </xdr:twoCellAnchor>
  <xdr:twoCellAnchor>
    <xdr:from>
      <xdr:col>34</xdr:col>
      <xdr:colOff>104775</xdr:colOff>
      <xdr:row>39</xdr:row>
      <xdr:rowOff>33337</xdr:rowOff>
    </xdr:from>
    <xdr:to>
      <xdr:col>49</xdr:col>
      <xdr:colOff>219075</xdr:colOff>
      <xdr:row>41</xdr:row>
      <xdr:rowOff>19049</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9334500" y="5976937"/>
          <a:ext cx="4186238"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「必要な資金」の合計額と、「調達の方法」の合計額とが一致するように入力ください</a:t>
          </a:r>
          <a:endParaRPr kumimoji="1" lang="en-US" altLang="ja-JP" sz="800" b="1" baseline="0">
            <a:solidFill>
              <a:sysClr val="windowText" lastClr="000000"/>
            </a:solidFill>
          </a:endParaRPr>
        </a:p>
      </xdr:txBody>
    </xdr:sp>
    <xdr:clientData/>
  </xdr:twoCellAnchor>
  <xdr:twoCellAnchor>
    <xdr:from>
      <xdr:col>36</xdr:col>
      <xdr:colOff>76201</xdr:colOff>
      <xdr:row>38</xdr:row>
      <xdr:rowOff>19051</xdr:rowOff>
    </xdr:from>
    <xdr:to>
      <xdr:col>36</xdr:col>
      <xdr:colOff>214313</xdr:colOff>
      <xdr:row>39</xdr:row>
      <xdr:rowOff>52388</xdr:rowOff>
    </xdr:to>
    <xdr:sp macro="" textlink="">
      <xdr:nvSpPr>
        <xdr:cNvPr id="27" name="二等辺三角形 26">
          <a:extLst>
            <a:ext uri="{FF2B5EF4-FFF2-40B4-BE49-F238E27FC236}">
              <a16:creationId xmlns:a16="http://schemas.microsoft.com/office/drawing/2014/main" id="{00000000-0008-0000-0000-00001B000000}"/>
            </a:ext>
          </a:extLst>
        </xdr:cNvPr>
        <xdr:cNvSpPr/>
      </xdr:nvSpPr>
      <xdr:spPr>
        <a:xfrm>
          <a:off x="9848851" y="5810251"/>
          <a:ext cx="138112" cy="185737"/>
        </a:xfrm>
        <a:prstGeom prst="triangle">
          <a:avLst/>
        </a:prstGeom>
        <a:solidFill>
          <a:schemeClr val="accent1">
            <a:tint val="66000"/>
            <a:satMod val="1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128588</xdr:colOff>
      <xdr:row>38</xdr:row>
      <xdr:rowOff>19050</xdr:rowOff>
    </xdr:from>
    <xdr:to>
      <xdr:col>48</xdr:col>
      <xdr:colOff>266700</xdr:colOff>
      <xdr:row>39</xdr:row>
      <xdr:rowOff>52387</xdr:rowOff>
    </xdr:to>
    <xdr:sp macro="" textlink="">
      <xdr:nvSpPr>
        <xdr:cNvPr id="28" name="二等辺三角形 27">
          <a:extLst>
            <a:ext uri="{FF2B5EF4-FFF2-40B4-BE49-F238E27FC236}">
              <a16:creationId xmlns:a16="http://schemas.microsoft.com/office/drawing/2014/main" id="{00000000-0008-0000-0000-00001C000000}"/>
            </a:ext>
          </a:extLst>
        </xdr:cNvPr>
        <xdr:cNvSpPr/>
      </xdr:nvSpPr>
      <xdr:spPr>
        <a:xfrm>
          <a:off x="13158788" y="5810250"/>
          <a:ext cx="138112" cy="185737"/>
        </a:xfrm>
        <a:prstGeom prst="triangle">
          <a:avLst/>
        </a:prstGeom>
        <a:solidFill>
          <a:schemeClr val="accent1">
            <a:tint val="66000"/>
            <a:satMod val="1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71437</xdr:colOff>
      <xdr:row>0</xdr:row>
      <xdr:rowOff>47626</xdr:rowOff>
    </xdr:from>
    <xdr:to>
      <xdr:col>16</xdr:col>
      <xdr:colOff>180975</xdr:colOff>
      <xdr:row>2</xdr:row>
      <xdr:rowOff>61914</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1700212" y="47626"/>
          <a:ext cx="2824163" cy="319088"/>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当書式は基本的に白色の箇所にデータをご入力ください</a:t>
          </a:r>
          <a:endParaRPr kumimoji="1" lang="en-US" altLang="ja-JP" sz="800" b="1" baseline="0">
            <a:solidFill>
              <a:sysClr val="windowText" lastClr="000000"/>
            </a:solidFill>
          </a:endParaRPr>
        </a:p>
      </xdr:txBody>
    </xdr:sp>
    <xdr:clientData/>
  </xdr:twoCellAnchor>
  <xdr:oneCellAnchor>
    <xdr:from>
      <xdr:col>6</xdr:col>
      <xdr:colOff>185738</xdr:colOff>
      <xdr:row>18</xdr:row>
      <xdr:rowOff>109538</xdr:rowOff>
    </xdr:from>
    <xdr:ext cx="10177462" cy="1970861"/>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814513" y="2852738"/>
          <a:ext cx="10177462" cy="1970861"/>
        </a:xfrm>
        <a:prstGeom prst="rect">
          <a:avLst/>
        </a:prstGeom>
        <a:noFill/>
      </xdr:spPr>
      <xdr:txBody>
        <a:bodyPr wrap="square" lIns="91440" tIns="45720" rIns="91440" bIns="45720">
          <a:spAutoFit/>
        </a:bodyPr>
        <a:lstStyle/>
        <a:p>
          <a:pPr algn="ctr"/>
          <a:r>
            <a:rPr lang="en-US" altLang="ja-JP" sz="12000" b="0" cap="none" spc="0" baseline="0">
              <a:ln w="0"/>
              <a:gradFill>
                <a:gsLst>
                  <a:gs pos="21000">
                    <a:srgbClr val="53575C"/>
                  </a:gs>
                  <a:gs pos="88000">
                    <a:srgbClr val="C5C7CA"/>
                  </a:gs>
                </a:gsLst>
                <a:lin ang="5400000"/>
              </a:gradFill>
              <a:effectLst/>
            </a:rPr>
            <a:t>Sample</a:t>
          </a:r>
          <a:endParaRPr lang="ja-JP" altLang="en-US" sz="12000" b="0" cap="none" spc="0" baseline="0">
            <a:ln w="0"/>
            <a:gradFill>
              <a:gsLst>
                <a:gs pos="21000">
                  <a:srgbClr val="53575C"/>
                </a:gs>
                <a:gs pos="88000">
                  <a:srgbClr val="C5C7CA"/>
                </a:gs>
              </a:gsLst>
              <a:lin ang="5400000"/>
            </a:gradFill>
            <a:effectLst/>
          </a:endParaRPr>
        </a:p>
      </xdr:txBody>
    </xdr:sp>
    <xdr:clientData/>
  </xdr:oneCellAnchor>
  <xdr:twoCellAnchor>
    <xdr:from>
      <xdr:col>12</xdr:col>
      <xdr:colOff>190500</xdr:colOff>
      <xdr:row>56</xdr:row>
      <xdr:rowOff>85725</xdr:rowOff>
    </xdr:from>
    <xdr:to>
      <xdr:col>19</xdr:col>
      <xdr:colOff>33337</xdr:colOff>
      <xdr:row>58</xdr:row>
      <xdr:rowOff>71437</xdr:rowOff>
    </xdr:to>
    <xdr:sp macro="" textlink="">
      <xdr:nvSpPr>
        <xdr:cNvPr id="5" name="四角形: 角を丸くする 4">
          <a:extLst>
            <a:ext uri="{FF2B5EF4-FFF2-40B4-BE49-F238E27FC236}">
              <a16:creationId xmlns:a16="http://schemas.microsoft.com/office/drawing/2014/main" id="{F887DEA1-5777-4B03-9293-346069D06CDC}"/>
            </a:ext>
          </a:extLst>
        </xdr:cNvPr>
        <xdr:cNvSpPr/>
      </xdr:nvSpPr>
      <xdr:spPr>
        <a:xfrm>
          <a:off x="3448050" y="8620125"/>
          <a:ext cx="1743075" cy="290512"/>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baseline="0">
              <a:solidFill>
                <a:sysClr val="windowText" lastClr="000000"/>
              </a:solidFill>
            </a:rPr>
            <a:t>「千円」単位でご入力ください</a:t>
          </a:r>
          <a:endParaRPr kumimoji="1" lang="en-US" altLang="ja-JP" sz="800" b="1"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CCFFCC"/>
  </sheetPr>
  <dimension ref="A1:AX65"/>
  <sheetViews>
    <sheetView showGridLines="0" tabSelected="1" zoomScaleNormal="100" workbookViewId="0">
      <selection sqref="A1:F2"/>
    </sheetView>
  </sheetViews>
  <sheetFormatPr defaultColWidth="3.625" defaultRowHeight="12" customHeight="1"/>
  <cols>
    <col min="1" max="16384" width="3.625" style="3"/>
  </cols>
  <sheetData>
    <row r="1" spans="1:50" ht="12" customHeight="1">
      <c r="A1" s="161" t="s">
        <v>0</v>
      </c>
      <c r="B1" s="162"/>
      <c r="C1" s="162"/>
      <c r="D1" s="162"/>
      <c r="E1" s="162"/>
      <c r="F1" s="163"/>
      <c r="G1" s="1"/>
      <c r="H1" s="2"/>
      <c r="I1" s="2"/>
      <c r="J1" s="2"/>
      <c r="K1" s="2"/>
      <c r="L1" s="2"/>
      <c r="M1" s="2"/>
      <c r="N1" s="2"/>
      <c r="O1" s="2"/>
      <c r="P1" s="2"/>
      <c r="Q1" s="2"/>
      <c r="R1" s="143" t="s">
        <v>1</v>
      </c>
      <c r="S1" s="143"/>
      <c r="T1" s="2" t="s">
        <v>2</v>
      </c>
      <c r="U1" s="79" t="s">
        <v>3</v>
      </c>
      <c r="V1" s="2" t="s">
        <v>4</v>
      </c>
      <c r="W1" s="79" t="s">
        <v>3</v>
      </c>
      <c r="X1" s="2" t="s">
        <v>5</v>
      </c>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2" customHeight="1">
      <c r="A2" s="164"/>
      <c r="B2" s="165"/>
      <c r="C2" s="165"/>
      <c r="D2" s="165"/>
      <c r="E2" s="165"/>
      <c r="F2" s="166"/>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c r="A3" s="4" t="s">
        <v>6</v>
      </c>
      <c r="Y3" s="2"/>
      <c r="Z3" s="2" t="s">
        <v>7</v>
      </c>
      <c r="AX3" s="2"/>
    </row>
    <row r="4" spans="1:50" ht="12" customHeight="1">
      <c r="A4" s="88" t="s">
        <v>8</v>
      </c>
      <c r="B4" s="89"/>
      <c r="C4" s="90"/>
      <c r="D4" s="110" t="s">
        <v>9</v>
      </c>
      <c r="E4" s="111"/>
      <c r="F4" s="111"/>
      <c r="G4" s="111"/>
      <c r="H4" s="111"/>
      <c r="I4" s="111"/>
      <c r="J4" s="111"/>
      <c r="K4" s="111"/>
      <c r="L4" s="112"/>
      <c r="M4" s="88" t="s">
        <v>10</v>
      </c>
      <c r="N4" s="90"/>
      <c r="O4" s="110" t="s">
        <v>11</v>
      </c>
      <c r="P4" s="111"/>
      <c r="Q4" s="111"/>
      <c r="R4" s="111"/>
      <c r="S4" s="111"/>
      <c r="T4" s="111"/>
      <c r="U4" s="111"/>
      <c r="V4" s="111"/>
      <c r="W4" s="111"/>
      <c r="X4" s="112"/>
      <c r="Y4" s="2"/>
      <c r="Z4" s="116" t="s">
        <v>12</v>
      </c>
      <c r="AA4" s="117"/>
      <c r="AB4" s="117"/>
      <c r="AC4" s="118"/>
      <c r="AD4" s="125" t="s">
        <v>13</v>
      </c>
      <c r="AE4" s="126"/>
      <c r="AF4" s="126"/>
      <c r="AG4" s="126"/>
      <c r="AH4" s="126"/>
      <c r="AI4" s="126"/>
      <c r="AJ4" s="126"/>
      <c r="AK4" s="126"/>
      <c r="AL4" s="126"/>
      <c r="AM4" s="126"/>
      <c r="AN4" s="126"/>
      <c r="AO4" s="126"/>
      <c r="AP4" s="126"/>
      <c r="AQ4" s="126"/>
      <c r="AR4" s="127"/>
      <c r="AS4" s="95" t="s">
        <v>14</v>
      </c>
      <c r="AT4" s="97"/>
      <c r="AU4" s="125" t="s">
        <v>15</v>
      </c>
      <c r="AV4" s="126"/>
      <c r="AW4" s="126"/>
      <c r="AX4" s="127"/>
    </row>
    <row r="5" spans="1:50" ht="12" customHeight="1">
      <c r="A5" s="88" t="s">
        <v>16</v>
      </c>
      <c r="B5" s="89"/>
      <c r="C5" s="90"/>
      <c r="D5" s="110" t="s">
        <v>17</v>
      </c>
      <c r="E5" s="111"/>
      <c r="F5" s="111"/>
      <c r="G5" s="111"/>
      <c r="H5" s="111"/>
      <c r="I5" s="111"/>
      <c r="J5" s="111"/>
      <c r="K5" s="111"/>
      <c r="L5" s="112"/>
      <c r="M5" s="88" t="s">
        <v>18</v>
      </c>
      <c r="N5" s="90"/>
      <c r="O5" s="25" t="s">
        <v>19</v>
      </c>
      <c r="P5" s="110" t="s">
        <v>20</v>
      </c>
      <c r="Q5" s="111"/>
      <c r="R5" s="111"/>
      <c r="S5" s="112"/>
      <c r="T5" s="46" t="s">
        <v>21</v>
      </c>
      <c r="U5" s="110" t="s">
        <v>22</v>
      </c>
      <c r="V5" s="111"/>
      <c r="W5" s="111"/>
      <c r="X5" s="112"/>
      <c r="Y5" s="2"/>
      <c r="Z5" s="122"/>
      <c r="AA5" s="123"/>
      <c r="AB5" s="123"/>
      <c r="AC5" s="124"/>
      <c r="AD5" s="128"/>
      <c r="AE5" s="129"/>
      <c r="AF5" s="129"/>
      <c r="AG5" s="129"/>
      <c r="AH5" s="129"/>
      <c r="AI5" s="129"/>
      <c r="AJ5" s="129"/>
      <c r="AK5" s="129"/>
      <c r="AL5" s="129"/>
      <c r="AM5" s="129"/>
      <c r="AN5" s="129"/>
      <c r="AO5" s="129"/>
      <c r="AP5" s="129"/>
      <c r="AQ5" s="129"/>
      <c r="AR5" s="130"/>
      <c r="AS5" s="98"/>
      <c r="AT5" s="100"/>
      <c r="AU5" s="128"/>
      <c r="AV5" s="129"/>
      <c r="AW5" s="129"/>
      <c r="AX5" s="130"/>
    </row>
    <row r="6" spans="1:50" ht="12" customHeight="1">
      <c r="A6" s="101" t="s">
        <v>23</v>
      </c>
      <c r="B6" s="102"/>
      <c r="C6" s="103"/>
      <c r="D6" s="113" t="s">
        <v>24</v>
      </c>
      <c r="E6" s="114"/>
      <c r="F6" s="114"/>
      <c r="G6" s="114"/>
      <c r="H6" s="114"/>
      <c r="I6" s="114"/>
      <c r="J6" s="114"/>
      <c r="K6" s="114"/>
      <c r="L6" s="115"/>
      <c r="M6" s="88" t="s">
        <v>25</v>
      </c>
      <c r="N6" s="90"/>
      <c r="O6" s="110" t="s">
        <v>26</v>
      </c>
      <c r="P6" s="111"/>
      <c r="Q6" s="111"/>
      <c r="R6" s="111"/>
      <c r="S6" s="111"/>
      <c r="T6" s="111"/>
      <c r="U6" s="111"/>
      <c r="V6" s="111"/>
      <c r="W6" s="111"/>
      <c r="X6" s="112"/>
      <c r="Y6" s="2"/>
      <c r="AX6" s="2"/>
    </row>
    <row r="7" spans="1:50" ht="12" customHeight="1">
      <c r="A7" s="85" t="s">
        <v>27</v>
      </c>
      <c r="B7" s="86"/>
      <c r="C7" s="87"/>
      <c r="D7" s="107" t="s">
        <v>28</v>
      </c>
      <c r="E7" s="108"/>
      <c r="F7" s="108"/>
      <c r="G7" s="108"/>
      <c r="H7" s="108"/>
      <c r="I7" s="108"/>
      <c r="J7" s="108"/>
      <c r="K7" s="108"/>
      <c r="L7" s="109"/>
      <c r="M7" s="88" t="s">
        <v>29</v>
      </c>
      <c r="N7" s="90"/>
      <c r="O7" s="150">
        <v>32874</v>
      </c>
      <c r="P7" s="151"/>
      <c r="Q7" s="151"/>
      <c r="R7" s="151"/>
      <c r="S7" s="152"/>
      <c r="T7" s="169" t="s">
        <v>30</v>
      </c>
      <c r="U7" s="169"/>
      <c r="V7" s="110">
        <v>33</v>
      </c>
      <c r="W7" s="112"/>
      <c r="X7" s="10" t="s">
        <v>31</v>
      </c>
      <c r="Y7" s="2"/>
      <c r="Z7" s="5" t="s">
        <v>32</v>
      </c>
      <c r="AX7" s="2"/>
    </row>
    <row r="8" spans="1:50" ht="12" customHeight="1">
      <c r="A8" s="116" t="s">
        <v>33</v>
      </c>
      <c r="B8" s="117"/>
      <c r="C8" s="118"/>
      <c r="D8" s="91"/>
      <c r="E8" s="93"/>
      <c r="F8" s="24" t="s">
        <v>2</v>
      </c>
      <c r="G8" s="4"/>
      <c r="H8" s="25" t="s">
        <v>34</v>
      </c>
      <c r="I8" s="91" t="s">
        <v>35</v>
      </c>
      <c r="J8" s="93"/>
      <c r="K8" s="93"/>
      <c r="L8" s="93"/>
      <c r="M8" s="93"/>
      <c r="N8" s="93"/>
      <c r="O8" s="93"/>
      <c r="P8" s="93"/>
      <c r="Q8" s="93"/>
      <c r="R8" s="93"/>
      <c r="S8" s="93"/>
      <c r="T8" s="93"/>
      <c r="U8" s="93"/>
      <c r="V8" s="93"/>
      <c r="W8" s="93"/>
      <c r="X8" s="92"/>
      <c r="Y8" s="2"/>
      <c r="Z8" s="116" t="s">
        <v>36</v>
      </c>
      <c r="AA8" s="117"/>
      <c r="AB8" s="117"/>
      <c r="AC8" s="118"/>
      <c r="AD8" s="101" t="s">
        <v>37</v>
      </c>
      <c r="AE8" s="103"/>
      <c r="AF8" s="113" t="s">
        <v>38</v>
      </c>
      <c r="AG8" s="114"/>
      <c r="AH8" s="114"/>
      <c r="AI8" s="114"/>
      <c r="AJ8" s="114"/>
      <c r="AK8" s="114"/>
      <c r="AL8" s="114"/>
      <c r="AM8" s="114"/>
      <c r="AN8" s="114"/>
      <c r="AO8" s="114"/>
      <c r="AP8" s="114"/>
      <c r="AQ8" s="114"/>
      <c r="AR8" s="114"/>
      <c r="AS8" s="114"/>
      <c r="AT8" s="114"/>
      <c r="AU8" s="114"/>
      <c r="AV8" s="114"/>
      <c r="AW8" s="114"/>
      <c r="AX8" s="115"/>
    </row>
    <row r="9" spans="1:50" ht="12" customHeight="1">
      <c r="A9" s="119"/>
      <c r="B9" s="120"/>
      <c r="C9" s="121"/>
      <c r="D9" s="175">
        <v>2010</v>
      </c>
      <c r="E9" s="176"/>
      <c r="F9" s="30" t="s">
        <v>2</v>
      </c>
      <c r="G9" s="32">
        <v>3</v>
      </c>
      <c r="H9" s="18" t="s">
        <v>39</v>
      </c>
      <c r="I9" s="113" t="s">
        <v>40</v>
      </c>
      <c r="J9" s="114"/>
      <c r="K9" s="114"/>
      <c r="L9" s="114"/>
      <c r="M9" s="114"/>
      <c r="N9" s="114"/>
      <c r="O9" s="114"/>
      <c r="P9" s="114"/>
      <c r="Q9" s="114"/>
      <c r="R9" s="114"/>
      <c r="S9" s="114"/>
      <c r="T9" s="114"/>
      <c r="U9" s="114"/>
      <c r="V9" s="114"/>
      <c r="W9" s="114"/>
      <c r="X9" s="115"/>
      <c r="Y9" s="2"/>
      <c r="Z9" s="119"/>
      <c r="AA9" s="120"/>
      <c r="AB9" s="120"/>
      <c r="AC9" s="121"/>
      <c r="AD9" s="82" t="s">
        <v>41</v>
      </c>
      <c r="AE9" s="84"/>
      <c r="AF9" s="104" t="s">
        <v>42</v>
      </c>
      <c r="AG9" s="106"/>
      <c r="AH9" s="106"/>
      <c r="AI9" s="106"/>
      <c r="AJ9" s="106"/>
      <c r="AK9" s="106"/>
      <c r="AL9" s="106"/>
      <c r="AM9" s="106"/>
      <c r="AN9" s="106"/>
      <c r="AO9" s="106"/>
      <c r="AP9" s="106"/>
      <c r="AQ9" s="106"/>
      <c r="AR9" s="106"/>
      <c r="AS9" s="106"/>
      <c r="AT9" s="106"/>
      <c r="AU9" s="106"/>
      <c r="AV9" s="106"/>
      <c r="AW9" s="106"/>
      <c r="AX9" s="105"/>
    </row>
    <row r="10" spans="1:50" ht="12" customHeight="1">
      <c r="A10" s="119"/>
      <c r="B10" s="120"/>
      <c r="C10" s="121"/>
      <c r="D10" s="153">
        <v>2010</v>
      </c>
      <c r="E10" s="154"/>
      <c r="F10" s="34" t="s">
        <v>2</v>
      </c>
      <c r="G10" s="35">
        <v>4</v>
      </c>
      <c r="H10" s="19" t="s">
        <v>39</v>
      </c>
      <c r="I10" s="104" t="s">
        <v>43</v>
      </c>
      <c r="J10" s="106"/>
      <c r="K10" s="106"/>
      <c r="L10" s="106"/>
      <c r="M10" s="106"/>
      <c r="N10" s="106"/>
      <c r="O10" s="106"/>
      <c r="P10" s="106"/>
      <c r="Q10" s="106"/>
      <c r="R10" s="106"/>
      <c r="S10" s="106"/>
      <c r="T10" s="106"/>
      <c r="U10" s="106"/>
      <c r="V10" s="106"/>
      <c r="W10" s="106"/>
      <c r="X10" s="105"/>
      <c r="Y10" s="2"/>
      <c r="Z10" s="122"/>
      <c r="AA10" s="123"/>
      <c r="AB10" s="123"/>
      <c r="AC10" s="124"/>
      <c r="AD10" s="85" t="s">
        <v>44</v>
      </c>
      <c r="AE10" s="87"/>
      <c r="AF10" s="107" t="s">
        <v>45</v>
      </c>
      <c r="AG10" s="108"/>
      <c r="AH10" s="108"/>
      <c r="AI10" s="108"/>
      <c r="AJ10" s="108"/>
      <c r="AK10" s="108"/>
      <c r="AL10" s="108"/>
      <c r="AM10" s="108"/>
      <c r="AN10" s="108"/>
      <c r="AO10" s="108"/>
      <c r="AP10" s="108"/>
      <c r="AQ10" s="108"/>
      <c r="AR10" s="108"/>
      <c r="AS10" s="108"/>
      <c r="AT10" s="108"/>
      <c r="AU10" s="108"/>
      <c r="AV10" s="108"/>
      <c r="AW10" s="108"/>
      <c r="AX10" s="109"/>
    </row>
    <row r="11" spans="1:50" ht="12" customHeight="1">
      <c r="A11" s="119"/>
      <c r="B11" s="120"/>
      <c r="C11" s="121"/>
      <c r="D11" s="153">
        <v>2012</v>
      </c>
      <c r="E11" s="154"/>
      <c r="F11" s="34" t="s">
        <v>2</v>
      </c>
      <c r="G11" s="35">
        <v>4</v>
      </c>
      <c r="H11" s="19" t="s">
        <v>39</v>
      </c>
      <c r="I11" s="104" t="s">
        <v>46</v>
      </c>
      <c r="J11" s="106"/>
      <c r="K11" s="106"/>
      <c r="L11" s="106"/>
      <c r="M11" s="106"/>
      <c r="N11" s="106"/>
      <c r="O11" s="106"/>
      <c r="P11" s="106"/>
      <c r="Q11" s="106"/>
      <c r="R11" s="106"/>
      <c r="S11" s="106"/>
      <c r="T11" s="106"/>
      <c r="U11" s="106"/>
      <c r="V11" s="106"/>
      <c r="W11" s="106"/>
      <c r="X11" s="105"/>
      <c r="Y11" s="2"/>
      <c r="Z11" s="2"/>
      <c r="AX11" s="2"/>
    </row>
    <row r="12" spans="1:50" ht="12" customHeight="1">
      <c r="A12" s="119"/>
      <c r="B12" s="120"/>
      <c r="C12" s="121"/>
      <c r="D12" s="153">
        <v>2014</v>
      </c>
      <c r="E12" s="154"/>
      <c r="F12" s="34" t="s">
        <v>2</v>
      </c>
      <c r="G12" s="35">
        <v>6</v>
      </c>
      <c r="H12" s="19" t="s">
        <v>47</v>
      </c>
      <c r="I12" s="104" t="s">
        <v>48</v>
      </c>
      <c r="J12" s="106"/>
      <c r="K12" s="106"/>
      <c r="L12" s="106"/>
      <c r="M12" s="106"/>
      <c r="N12" s="106"/>
      <c r="O12" s="106"/>
      <c r="P12" s="106"/>
      <c r="Q12" s="106"/>
      <c r="R12" s="106"/>
      <c r="S12" s="106"/>
      <c r="T12" s="106"/>
      <c r="U12" s="106"/>
      <c r="V12" s="106"/>
      <c r="W12" s="106"/>
      <c r="X12" s="105"/>
      <c r="Y12" s="2"/>
      <c r="Z12" s="5" t="s">
        <v>49</v>
      </c>
      <c r="AX12" s="5"/>
    </row>
    <row r="13" spans="1:50" ht="12" customHeight="1">
      <c r="A13" s="119"/>
      <c r="B13" s="120"/>
      <c r="C13" s="121"/>
      <c r="D13" s="153">
        <v>2016</v>
      </c>
      <c r="E13" s="154"/>
      <c r="F13" s="34" t="s">
        <v>2</v>
      </c>
      <c r="G13" s="35">
        <v>8</v>
      </c>
      <c r="H13" s="19" t="s">
        <v>47</v>
      </c>
      <c r="I13" s="104" t="s">
        <v>50</v>
      </c>
      <c r="J13" s="106"/>
      <c r="K13" s="106"/>
      <c r="L13" s="106"/>
      <c r="M13" s="106"/>
      <c r="N13" s="106"/>
      <c r="O13" s="106"/>
      <c r="P13" s="106"/>
      <c r="Q13" s="106"/>
      <c r="R13" s="106"/>
      <c r="S13" s="106"/>
      <c r="T13" s="106"/>
      <c r="U13" s="106"/>
      <c r="V13" s="106"/>
      <c r="W13" s="106"/>
      <c r="X13" s="105"/>
      <c r="Y13" s="2"/>
      <c r="Z13" s="116" t="s">
        <v>51</v>
      </c>
      <c r="AA13" s="117"/>
      <c r="AB13" s="117"/>
      <c r="AC13" s="118"/>
      <c r="AD13" s="101" t="s">
        <v>52</v>
      </c>
      <c r="AE13" s="102"/>
      <c r="AF13" s="103"/>
      <c r="AG13" s="12"/>
      <c r="AH13" s="13" t="s">
        <v>53</v>
      </c>
      <c r="AI13" s="13"/>
      <c r="AJ13" s="13"/>
      <c r="AK13" s="14" t="s">
        <v>54</v>
      </c>
      <c r="AM13" s="116" t="s">
        <v>55</v>
      </c>
      <c r="AN13" s="117"/>
      <c r="AO13" s="117"/>
      <c r="AP13" s="118"/>
      <c r="AQ13" s="95" t="s">
        <v>56</v>
      </c>
      <c r="AR13" s="96"/>
      <c r="AS13" s="97"/>
      <c r="AT13" s="12"/>
      <c r="AU13" s="13" t="s">
        <v>53</v>
      </c>
      <c r="AV13" s="13"/>
      <c r="AW13" s="13"/>
      <c r="AX13" s="14" t="s">
        <v>54</v>
      </c>
    </row>
    <row r="14" spans="1:50" ht="12" customHeight="1">
      <c r="A14" s="119"/>
      <c r="B14" s="120"/>
      <c r="C14" s="121"/>
      <c r="D14" s="153"/>
      <c r="E14" s="154"/>
      <c r="F14" s="34" t="s">
        <v>2</v>
      </c>
      <c r="G14" s="35"/>
      <c r="H14" s="19" t="s">
        <v>47</v>
      </c>
      <c r="I14" s="104"/>
      <c r="J14" s="106"/>
      <c r="K14" s="106"/>
      <c r="L14" s="106"/>
      <c r="M14" s="106"/>
      <c r="N14" s="106"/>
      <c r="O14" s="106"/>
      <c r="P14" s="106"/>
      <c r="Q14" s="106"/>
      <c r="R14" s="106"/>
      <c r="S14" s="106"/>
      <c r="T14" s="106"/>
      <c r="U14" s="106"/>
      <c r="V14" s="106"/>
      <c r="W14" s="106"/>
      <c r="X14" s="105"/>
      <c r="Y14" s="2"/>
      <c r="Z14" s="122"/>
      <c r="AA14" s="123"/>
      <c r="AB14" s="123"/>
      <c r="AC14" s="124"/>
      <c r="AD14" s="85" t="s">
        <v>57</v>
      </c>
      <c r="AE14" s="86"/>
      <c r="AF14" s="87"/>
      <c r="AG14" s="20"/>
      <c r="AH14" s="21" t="s">
        <v>53</v>
      </c>
      <c r="AI14" s="21"/>
      <c r="AJ14" s="21"/>
      <c r="AK14" s="22" t="s">
        <v>54</v>
      </c>
      <c r="AM14" s="122"/>
      <c r="AN14" s="123"/>
      <c r="AO14" s="123"/>
      <c r="AP14" s="124"/>
      <c r="AQ14" s="144" t="s">
        <v>58</v>
      </c>
      <c r="AR14" s="145"/>
      <c r="AS14" s="146"/>
      <c r="AT14" s="147" t="s">
        <v>59</v>
      </c>
      <c r="AU14" s="148"/>
      <c r="AV14" s="148"/>
      <c r="AW14" s="148"/>
      <c r="AX14" s="149"/>
    </row>
    <row r="15" spans="1:50" ht="12" customHeight="1">
      <c r="A15" s="119"/>
      <c r="B15" s="120"/>
      <c r="C15" s="121"/>
      <c r="D15" s="153"/>
      <c r="E15" s="154"/>
      <c r="F15" s="34" t="s">
        <v>2</v>
      </c>
      <c r="G15" s="35"/>
      <c r="H15" s="19" t="s">
        <v>47</v>
      </c>
      <c r="I15" s="104"/>
      <c r="J15" s="106"/>
      <c r="K15" s="106"/>
      <c r="L15" s="106"/>
      <c r="M15" s="106"/>
      <c r="N15" s="106"/>
      <c r="O15" s="106"/>
      <c r="P15" s="106"/>
      <c r="Q15" s="106"/>
      <c r="R15" s="106"/>
      <c r="S15" s="106"/>
      <c r="T15" s="106"/>
      <c r="U15" s="106"/>
      <c r="V15" s="106"/>
      <c r="W15" s="106"/>
      <c r="X15" s="105"/>
      <c r="Y15" s="2"/>
      <c r="Z15" s="4"/>
      <c r="AX15" s="4"/>
    </row>
    <row r="16" spans="1:50" ht="12" customHeight="1">
      <c r="A16" s="122"/>
      <c r="B16" s="123"/>
      <c r="C16" s="124"/>
      <c r="D16" s="155"/>
      <c r="E16" s="156"/>
      <c r="F16" s="37" t="s">
        <v>2</v>
      </c>
      <c r="G16" s="33"/>
      <c r="H16" s="23" t="s">
        <v>47</v>
      </c>
      <c r="I16" s="107"/>
      <c r="J16" s="108"/>
      <c r="K16" s="108"/>
      <c r="L16" s="108"/>
      <c r="M16" s="108"/>
      <c r="N16" s="108"/>
      <c r="O16" s="108"/>
      <c r="P16" s="108"/>
      <c r="Q16" s="108"/>
      <c r="R16" s="108"/>
      <c r="S16" s="108"/>
      <c r="T16" s="108"/>
      <c r="U16" s="108"/>
      <c r="V16" s="108"/>
      <c r="W16" s="108"/>
      <c r="X16" s="109"/>
      <c r="Y16" s="2"/>
      <c r="Z16" s="116" t="s">
        <v>60</v>
      </c>
      <c r="AA16" s="117"/>
      <c r="AB16" s="117"/>
      <c r="AC16" s="117"/>
      <c r="AD16" s="117"/>
      <c r="AE16" s="117"/>
      <c r="AF16" s="118"/>
      <c r="AG16" s="11"/>
      <c r="AH16" s="9" t="s">
        <v>53</v>
      </c>
      <c r="AI16" s="9"/>
      <c r="AJ16" s="9"/>
      <c r="AK16" s="10" t="s">
        <v>54</v>
      </c>
      <c r="AM16" s="116" t="s">
        <v>61</v>
      </c>
      <c r="AN16" s="117"/>
      <c r="AO16" s="117"/>
      <c r="AP16" s="118"/>
      <c r="AQ16" s="187" t="s">
        <v>62</v>
      </c>
      <c r="AR16" s="188"/>
      <c r="AS16" s="188"/>
      <c r="AT16" s="188"/>
      <c r="AU16" s="188"/>
      <c r="AV16" s="188"/>
      <c r="AW16" s="188"/>
      <c r="AX16" s="189"/>
    </row>
    <row r="17" spans="1:50" ht="12" customHeight="1">
      <c r="A17" s="88" t="s">
        <v>63</v>
      </c>
      <c r="B17" s="89"/>
      <c r="C17" s="90"/>
      <c r="D17" s="6"/>
      <c r="E17" s="4"/>
      <c r="F17" s="4" t="s">
        <v>64</v>
      </c>
      <c r="G17" s="111" t="s">
        <v>65</v>
      </c>
      <c r="H17" s="111"/>
      <c r="I17" s="111"/>
      <c r="J17" s="111"/>
      <c r="K17" s="111"/>
      <c r="L17" s="111"/>
      <c r="M17" s="111"/>
      <c r="N17" s="111"/>
      <c r="O17" s="111"/>
      <c r="P17" s="111"/>
      <c r="Q17" s="4" t="s">
        <v>66</v>
      </c>
      <c r="R17" s="4"/>
      <c r="S17" s="4"/>
      <c r="T17" s="4" t="s">
        <v>54</v>
      </c>
      <c r="U17" s="4"/>
      <c r="V17" s="4"/>
      <c r="W17" s="4"/>
      <c r="X17" s="7"/>
      <c r="Y17" s="2"/>
      <c r="Z17" s="122" t="s">
        <v>67</v>
      </c>
      <c r="AA17" s="123"/>
      <c r="AB17" s="123"/>
      <c r="AC17" s="123"/>
      <c r="AD17" s="172" t="s">
        <v>58</v>
      </c>
      <c r="AE17" s="145"/>
      <c r="AF17" s="146"/>
      <c r="AG17" s="107"/>
      <c r="AH17" s="108"/>
      <c r="AI17" s="108"/>
      <c r="AJ17" s="108"/>
      <c r="AK17" s="109"/>
      <c r="AM17" s="122"/>
      <c r="AN17" s="123"/>
      <c r="AO17" s="123"/>
      <c r="AP17" s="124"/>
      <c r="AQ17" s="190"/>
      <c r="AR17" s="191"/>
      <c r="AS17" s="191"/>
      <c r="AT17" s="191"/>
      <c r="AU17" s="191"/>
      <c r="AV17" s="191"/>
      <c r="AW17" s="191"/>
      <c r="AX17" s="192"/>
    </row>
    <row r="18" spans="1:50" ht="12" customHeight="1">
      <c r="A18" s="9"/>
      <c r="Y18" s="2"/>
      <c r="Z18" s="66"/>
      <c r="AA18" s="66"/>
      <c r="AB18" s="66"/>
      <c r="AC18" s="66"/>
      <c r="AD18" s="71"/>
      <c r="AE18" s="71"/>
      <c r="AF18" s="71"/>
      <c r="AG18" s="74"/>
      <c r="AH18" s="74"/>
      <c r="AI18" s="74"/>
      <c r="AJ18" s="74"/>
      <c r="AK18" s="74"/>
      <c r="AM18" s="66"/>
      <c r="AN18" s="66"/>
      <c r="AO18" s="66"/>
      <c r="AP18" s="66"/>
      <c r="AQ18" s="78"/>
      <c r="AR18" s="78"/>
      <c r="AS18" s="78"/>
      <c r="AT18" s="78"/>
      <c r="AU18" s="78"/>
      <c r="AV18" s="78"/>
      <c r="AW18" s="78"/>
      <c r="AX18" s="78"/>
    </row>
    <row r="19" spans="1:50" ht="12" customHeight="1">
      <c r="A19" s="2" t="s">
        <v>68</v>
      </c>
      <c r="Y19" s="2"/>
      <c r="Z19" s="2"/>
      <c r="AX19" s="2"/>
    </row>
    <row r="20" spans="1:50" ht="12" customHeight="1">
      <c r="A20" s="5" t="s">
        <v>69</v>
      </c>
      <c r="L20" s="2"/>
      <c r="M20" s="5" t="s">
        <v>70</v>
      </c>
      <c r="Y20" s="2"/>
      <c r="Z20" s="5" t="s">
        <v>71</v>
      </c>
      <c r="AX20" s="5"/>
    </row>
    <row r="21" spans="1:50" ht="12" customHeight="1">
      <c r="A21" s="91" t="s">
        <v>72</v>
      </c>
      <c r="B21" s="93"/>
      <c r="C21" s="93"/>
      <c r="D21" s="93"/>
      <c r="E21" s="4"/>
      <c r="F21" s="4"/>
      <c r="G21" s="4"/>
      <c r="H21" s="4"/>
      <c r="I21" s="4"/>
      <c r="J21" s="4"/>
      <c r="K21" s="7"/>
      <c r="M21" s="91" t="s">
        <v>73</v>
      </c>
      <c r="N21" s="93"/>
      <c r="O21" s="93"/>
      <c r="P21" s="93"/>
      <c r="Q21" s="93"/>
      <c r="R21" s="92"/>
      <c r="S21" s="91" t="s">
        <v>74</v>
      </c>
      <c r="T21" s="93"/>
      <c r="U21" s="93"/>
      <c r="V21" s="93"/>
      <c r="W21" s="93"/>
      <c r="X21" s="92"/>
      <c r="Y21" s="2"/>
      <c r="Z21" s="8"/>
      <c r="AA21" s="91" t="s">
        <v>75</v>
      </c>
      <c r="AB21" s="93"/>
      <c r="AC21" s="93"/>
      <c r="AD21" s="93"/>
      <c r="AE21" s="93"/>
      <c r="AF21" s="93"/>
      <c r="AG21" s="89" t="s">
        <v>76</v>
      </c>
      <c r="AH21" s="90"/>
      <c r="AI21" s="91" t="s">
        <v>77</v>
      </c>
      <c r="AJ21" s="92"/>
      <c r="AK21" s="91" t="s">
        <v>78</v>
      </c>
      <c r="AL21" s="92"/>
      <c r="AM21" s="8"/>
      <c r="AN21" s="91" t="s">
        <v>75</v>
      </c>
      <c r="AO21" s="93"/>
      <c r="AP21" s="93"/>
      <c r="AQ21" s="93"/>
      <c r="AR21" s="93"/>
      <c r="AS21" s="93" t="s">
        <v>76</v>
      </c>
      <c r="AT21" s="92"/>
      <c r="AU21" s="91" t="s">
        <v>77</v>
      </c>
      <c r="AV21" s="92"/>
      <c r="AW21" s="91" t="s">
        <v>78</v>
      </c>
      <c r="AX21" s="92"/>
    </row>
    <row r="22" spans="1:50" ht="12" customHeight="1">
      <c r="A22" s="95" t="s">
        <v>79</v>
      </c>
      <c r="B22" s="97"/>
      <c r="C22" s="177" t="s">
        <v>80</v>
      </c>
      <c r="D22" s="177"/>
      <c r="E22" s="170" t="s">
        <v>81</v>
      </c>
      <c r="F22" s="170"/>
      <c r="G22" s="170"/>
      <c r="H22" s="170"/>
      <c r="I22" s="170">
        <v>2000</v>
      </c>
      <c r="J22" s="170"/>
      <c r="K22" s="40" t="s">
        <v>82</v>
      </c>
      <c r="L22" s="2"/>
      <c r="M22" s="11"/>
      <c r="N22" s="9" t="s">
        <v>54</v>
      </c>
      <c r="O22" s="9"/>
      <c r="P22" s="9"/>
      <c r="Q22" s="9"/>
      <c r="R22" s="10"/>
      <c r="S22" s="11"/>
      <c r="T22" s="9" t="s">
        <v>83</v>
      </c>
      <c r="U22" s="9"/>
      <c r="V22" s="9"/>
      <c r="W22" s="9"/>
      <c r="X22" s="10"/>
      <c r="Y22" s="2"/>
      <c r="Z22" s="137" t="s">
        <v>84</v>
      </c>
      <c r="AA22" s="113" t="s">
        <v>85</v>
      </c>
      <c r="AB22" s="114"/>
      <c r="AC22" s="114"/>
      <c r="AD22" s="114"/>
      <c r="AE22" s="114"/>
      <c r="AF22" s="114"/>
      <c r="AG22" s="114" t="s">
        <v>86</v>
      </c>
      <c r="AH22" s="115"/>
      <c r="AI22" s="31">
        <v>100</v>
      </c>
      <c r="AJ22" s="18" t="s">
        <v>87</v>
      </c>
      <c r="AK22" s="31">
        <v>0</v>
      </c>
      <c r="AL22" s="18" t="s">
        <v>87</v>
      </c>
      <c r="AM22" s="204" t="s">
        <v>88</v>
      </c>
      <c r="AN22" s="113" t="s">
        <v>89</v>
      </c>
      <c r="AO22" s="114"/>
      <c r="AP22" s="114"/>
      <c r="AQ22" s="114"/>
      <c r="AR22" s="114"/>
      <c r="AS22" s="114" t="s">
        <v>90</v>
      </c>
      <c r="AT22" s="115"/>
      <c r="AU22" s="31">
        <v>30</v>
      </c>
      <c r="AV22" s="18" t="s">
        <v>87</v>
      </c>
      <c r="AW22" s="31">
        <v>0</v>
      </c>
      <c r="AX22" s="18" t="s">
        <v>87</v>
      </c>
    </row>
    <row r="23" spans="1:50" ht="12" customHeight="1">
      <c r="A23" s="167"/>
      <c r="B23" s="168"/>
      <c r="C23" s="178" t="s">
        <v>80</v>
      </c>
      <c r="D23" s="178"/>
      <c r="E23" s="171" t="s">
        <v>91</v>
      </c>
      <c r="F23" s="171"/>
      <c r="G23" s="171"/>
      <c r="H23" s="171"/>
      <c r="I23" s="171">
        <v>2000</v>
      </c>
      <c r="J23" s="171"/>
      <c r="K23" s="41" t="s">
        <v>82</v>
      </c>
      <c r="L23" s="2"/>
      <c r="M23" s="1"/>
      <c r="N23" s="2" t="s">
        <v>64</v>
      </c>
      <c r="O23" s="174" t="s">
        <v>92</v>
      </c>
      <c r="P23" s="174"/>
      <c r="Q23" s="174"/>
      <c r="R23" s="43" t="s">
        <v>66</v>
      </c>
      <c r="S23" s="1"/>
      <c r="T23" s="2" t="s">
        <v>93</v>
      </c>
      <c r="U23" s="2"/>
      <c r="V23" s="2"/>
      <c r="W23" s="2"/>
      <c r="X23" s="16"/>
      <c r="Y23" s="2"/>
      <c r="Z23" s="138"/>
      <c r="AA23" s="104"/>
      <c r="AB23" s="106"/>
      <c r="AC23" s="106"/>
      <c r="AD23" s="106"/>
      <c r="AE23" s="106"/>
      <c r="AF23" s="106"/>
      <c r="AG23" s="106" t="s">
        <v>86</v>
      </c>
      <c r="AH23" s="105"/>
      <c r="AI23" s="36"/>
      <c r="AJ23" s="19" t="s">
        <v>87</v>
      </c>
      <c r="AK23" s="36"/>
      <c r="AL23" s="19" t="s">
        <v>87</v>
      </c>
      <c r="AM23" s="205"/>
      <c r="AN23" s="104" t="s">
        <v>94</v>
      </c>
      <c r="AO23" s="106"/>
      <c r="AP23" s="106"/>
      <c r="AQ23" s="106"/>
      <c r="AR23" s="106"/>
      <c r="AS23" s="106" t="s">
        <v>90</v>
      </c>
      <c r="AT23" s="105"/>
      <c r="AU23" s="36">
        <v>30</v>
      </c>
      <c r="AV23" s="19" t="s">
        <v>87</v>
      </c>
      <c r="AW23" s="36">
        <v>0</v>
      </c>
      <c r="AX23" s="19" t="s">
        <v>87</v>
      </c>
    </row>
    <row r="24" spans="1:50" ht="12" customHeight="1">
      <c r="A24" s="98"/>
      <c r="B24" s="100"/>
      <c r="C24" s="186" t="s">
        <v>80</v>
      </c>
      <c r="D24" s="186"/>
      <c r="E24" s="182"/>
      <c r="F24" s="182"/>
      <c r="G24" s="182"/>
      <c r="H24" s="182"/>
      <c r="I24" s="182"/>
      <c r="J24" s="182"/>
      <c r="K24" s="42" t="s">
        <v>82</v>
      </c>
      <c r="L24" s="2"/>
      <c r="M24" s="1"/>
      <c r="N24" s="2"/>
      <c r="O24" s="2" t="s">
        <v>95</v>
      </c>
      <c r="P24" s="2"/>
      <c r="Q24" s="2"/>
      <c r="R24" s="16"/>
      <c r="S24" s="1"/>
      <c r="T24" s="2"/>
      <c r="U24" s="2" t="s">
        <v>96</v>
      </c>
      <c r="V24" s="2"/>
      <c r="W24" s="2"/>
      <c r="X24" s="16"/>
      <c r="Y24" s="2"/>
      <c r="Z24" s="138"/>
      <c r="AA24" s="202"/>
      <c r="AB24" s="203"/>
      <c r="AC24" s="203"/>
      <c r="AD24" s="203"/>
      <c r="AE24" s="203"/>
      <c r="AF24" s="203"/>
      <c r="AG24" s="203" t="s">
        <v>86</v>
      </c>
      <c r="AH24" s="207"/>
      <c r="AI24" s="44"/>
      <c r="AJ24" s="45" t="s">
        <v>87</v>
      </c>
      <c r="AK24" s="44"/>
      <c r="AL24" s="45" t="s">
        <v>87</v>
      </c>
      <c r="AM24" s="206"/>
      <c r="AN24" s="202" t="s">
        <v>97</v>
      </c>
      <c r="AO24" s="203"/>
      <c r="AP24" s="203"/>
      <c r="AQ24" s="203"/>
      <c r="AR24" s="203"/>
      <c r="AS24" s="203" t="s">
        <v>90</v>
      </c>
      <c r="AT24" s="207"/>
      <c r="AU24" s="44">
        <v>20</v>
      </c>
      <c r="AV24" s="45" t="s">
        <v>87</v>
      </c>
      <c r="AW24" s="44">
        <v>0</v>
      </c>
      <c r="AX24" s="45" t="s">
        <v>87</v>
      </c>
    </row>
    <row r="25" spans="1:50" ht="12" customHeight="1">
      <c r="A25" s="95" t="s">
        <v>98</v>
      </c>
      <c r="B25" s="97"/>
      <c r="C25" s="177" t="s">
        <v>99</v>
      </c>
      <c r="D25" s="177"/>
      <c r="E25" s="170" t="s">
        <v>100</v>
      </c>
      <c r="F25" s="170"/>
      <c r="G25" s="170"/>
      <c r="H25" s="170"/>
      <c r="I25" s="170">
        <v>500</v>
      </c>
      <c r="J25" s="170"/>
      <c r="K25" s="40" t="s">
        <v>82</v>
      </c>
      <c r="L25" s="2"/>
      <c r="M25" s="1"/>
      <c r="N25" s="2"/>
      <c r="O25" s="2" t="s">
        <v>101</v>
      </c>
      <c r="P25" s="2"/>
      <c r="Q25" s="2"/>
      <c r="R25" s="16"/>
      <c r="S25" s="1"/>
      <c r="T25" s="2"/>
      <c r="U25" s="2" t="s">
        <v>102</v>
      </c>
      <c r="V25" s="2"/>
      <c r="W25" s="2"/>
      <c r="X25" s="16"/>
      <c r="Y25" s="2"/>
      <c r="Z25" s="91" t="s">
        <v>103</v>
      </c>
      <c r="AA25" s="93"/>
      <c r="AB25" s="29">
        <v>0</v>
      </c>
      <c r="AC25" s="7" t="s">
        <v>104</v>
      </c>
      <c r="AD25" s="91" t="s">
        <v>105</v>
      </c>
      <c r="AE25" s="93"/>
      <c r="AF25" s="29">
        <v>1</v>
      </c>
      <c r="AG25" s="4" t="s">
        <v>106</v>
      </c>
      <c r="AH25" s="91" t="s">
        <v>107</v>
      </c>
      <c r="AI25" s="93"/>
      <c r="AJ25" s="29">
        <v>1</v>
      </c>
      <c r="AK25" s="77" t="s">
        <v>104</v>
      </c>
      <c r="AL25" s="91" t="s">
        <v>108</v>
      </c>
      <c r="AM25" s="92"/>
      <c r="AN25" s="110"/>
      <c r="AO25" s="111"/>
      <c r="AP25" s="111"/>
      <c r="AQ25" s="111"/>
      <c r="AR25" s="111"/>
      <c r="AS25" s="111" t="s">
        <v>86</v>
      </c>
      <c r="AT25" s="112"/>
      <c r="AU25" s="28"/>
      <c r="AV25" s="25" t="s">
        <v>87</v>
      </c>
      <c r="AW25" s="28"/>
      <c r="AX25" s="25" t="s">
        <v>87</v>
      </c>
    </row>
    <row r="26" spans="1:50" ht="12" customHeight="1">
      <c r="A26" s="167"/>
      <c r="B26" s="168"/>
      <c r="C26" s="186" t="s">
        <v>109</v>
      </c>
      <c r="D26" s="186"/>
      <c r="E26" s="182"/>
      <c r="F26" s="182"/>
      <c r="G26" s="182"/>
      <c r="H26" s="182"/>
      <c r="I26" s="182"/>
      <c r="J26" s="182"/>
      <c r="K26" s="42" t="s">
        <v>82</v>
      </c>
      <c r="L26" s="2"/>
      <c r="M26" s="1"/>
      <c r="N26" s="2"/>
      <c r="O26" s="2" t="s">
        <v>110</v>
      </c>
      <c r="P26" s="2"/>
      <c r="Q26" s="2"/>
      <c r="R26" s="16"/>
      <c r="S26" s="1"/>
      <c r="T26" s="2"/>
      <c r="U26" s="2" t="s">
        <v>111</v>
      </c>
      <c r="V26" s="2"/>
      <c r="W26" s="2"/>
      <c r="X26" s="16"/>
      <c r="Y26" s="2"/>
      <c r="AX26" s="2"/>
    </row>
    <row r="27" spans="1:50" ht="12" customHeight="1">
      <c r="A27" s="167"/>
      <c r="B27" s="183"/>
      <c r="C27" s="97"/>
      <c r="D27" s="196"/>
      <c r="E27" s="170"/>
      <c r="F27" s="170"/>
      <c r="G27" s="170"/>
      <c r="H27" s="170"/>
      <c r="I27" s="170"/>
      <c r="J27" s="170"/>
      <c r="K27" s="40" t="s">
        <v>82</v>
      </c>
      <c r="L27" s="2"/>
      <c r="M27" s="1"/>
      <c r="N27" s="2"/>
      <c r="O27" s="2" t="s">
        <v>98</v>
      </c>
      <c r="P27" s="2"/>
      <c r="Q27" s="2"/>
      <c r="R27" s="16"/>
      <c r="S27" s="1"/>
      <c r="T27" s="2"/>
      <c r="U27" s="2" t="s">
        <v>98</v>
      </c>
      <c r="V27" s="2"/>
      <c r="W27" s="2"/>
      <c r="X27" s="16"/>
      <c r="Y27" s="2"/>
      <c r="Z27" s="5" t="s">
        <v>112</v>
      </c>
      <c r="AW27" s="2"/>
      <c r="AX27" s="26" t="s">
        <v>113</v>
      </c>
    </row>
    <row r="28" spans="1:50" ht="12" customHeight="1">
      <c r="A28" s="98"/>
      <c r="B28" s="99"/>
      <c r="C28" s="100"/>
      <c r="D28" s="197"/>
      <c r="E28" s="182"/>
      <c r="F28" s="182"/>
      <c r="G28" s="182"/>
      <c r="H28" s="182"/>
      <c r="I28" s="182"/>
      <c r="J28" s="182"/>
      <c r="K28" s="42" t="s">
        <v>82</v>
      </c>
      <c r="L28" s="16"/>
      <c r="M28" s="17"/>
      <c r="N28" s="26" t="s">
        <v>114</v>
      </c>
      <c r="O28" s="148"/>
      <c r="P28" s="148"/>
      <c r="Q28" s="148"/>
      <c r="R28" s="27" t="s">
        <v>66</v>
      </c>
      <c r="S28" s="17"/>
      <c r="T28" s="26" t="s">
        <v>114</v>
      </c>
      <c r="U28" s="148"/>
      <c r="V28" s="148"/>
      <c r="W28" s="148"/>
      <c r="X28" s="27" t="s">
        <v>66</v>
      </c>
      <c r="Y28" s="2"/>
      <c r="Z28" s="208" t="s">
        <v>115</v>
      </c>
      <c r="AA28" s="132"/>
      <c r="AB28" s="132"/>
      <c r="AC28" s="132"/>
      <c r="AD28" s="9"/>
      <c r="AE28" s="9"/>
      <c r="AF28" s="9"/>
      <c r="AG28" s="9"/>
      <c r="AH28" s="9"/>
      <c r="AI28" s="10"/>
      <c r="AJ28" s="131" t="s">
        <v>116</v>
      </c>
      <c r="AK28" s="132"/>
      <c r="AL28" s="133"/>
      <c r="AM28" s="131" t="s">
        <v>117</v>
      </c>
      <c r="AN28" s="132"/>
      <c r="AO28" s="132"/>
      <c r="AP28" s="9"/>
      <c r="AQ28" s="9"/>
      <c r="AR28" s="9"/>
      <c r="AS28" s="9"/>
      <c r="AT28" s="9"/>
      <c r="AU28" s="10"/>
      <c r="AV28" s="131" t="s">
        <v>116</v>
      </c>
      <c r="AW28" s="132"/>
      <c r="AX28" s="133"/>
    </row>
    <row r="29" spans="1:50" ht="12" customHeight="1">
      <c r="L29" s="2"/>
      <c r="M29" s="5" t="s">
        <v>118</v>
      </c>
      <c r="Y29" s="2"/>
      <c r="Z29" s="134"/>
      <c r="AA29" s="135"/>
      <c r="AB29" s="135"/>
      <c r="AC29" s="135"/>
      <c r="AD29" s="157" t="s">
        <v>119</v>
      </c>
      <c r="AE29" s="158"/>
      <c r="AF29" s="158"/>
      <c r="AG29" s="158"/>
      <c r="AH29" s="158"/>
      <c r="AI29" s="159"/>
      <c r="AJ29" s="134"/>
      <c r="AK29" s="135"/>
      <c r="AL29" s="136"/>
      <c r="AM29" s="134"/>
      <c r="AN29" s="135"/>
      <c r="AO29" s="135"/>
      <c r="AP29" s="157" t="s">
        <v>119</v>
      </c>
      <c r="AQ29" s="158"/>
      <c r="AR29" s="158"/>
      <c r="AS29" s="158"/>
      <c r="AT29" s="158"/>
      <c r="AU29" s="159"/>
      <c r="AV29" s="134"/>
      <c r="AW29" s="135"/>
      <c r="AX29" s="136"/>
    </row>
    <row r="30" spans="1:50" ht="12" customHeight="1">
      <c r="A30" s="91" t="s">
        <v>120</v>
      </c>
      <c r="B30" s="93"/>
      <c r="C30" s="93"/>
      <c r="D30" s="93"/>
      <c r="E30" s="4"/>
      <c r="F30" s="4"/>
      <c r="G30" s="4"/>
      <c r="H30" s="4"/>
      <c r="I30" s="4"/>
      <c r="J30" s="4"/>
      <c r="K30" s="7"/>
      <c r="L30" s="2"/>
      <c r="M30" s="91" t="s">
        <v>27</v>
      </c>
      <c r="N30" s="93"/>
      <c r="O30" s="93"/>
      <c r="P30" s="92"/>
      <c r="Q30" s="91" t="s">
        <v>121</v>
      </c>
      <c r="R30" s="92"/>
      <c r="S30" s="91" t="s">
        <v>30</v>
      </c>
      <c r="T30" s="92"/>
      <c r="U30" s="91" t="s">
        <v>122</v>
      </c>
      <c r="V30" s="93"/>
      <c r="W30" s="93"/>
      <c r="X30" s="92"/>
      <c r="Y30" s="2"/>
      <c r="Z30" s="137" t="s">
        <v>123</v>
      </c>
      <c r="AA30" s="113" t="s">
        <v>124</v>
      </c>
      <c r="AB30" s="114"/>
      <c r="AC30" s="114"/>
      <c r="AD30" s="160"/>
      <c r="AE30" s="114"/>
      <c r="AF30" s="114"/>
      <c r="AG30" s="114"/>
      <c r="AH30" s="114"/>
      <c r="AI30" s="115"/>
      <c r="AJ30" s="113">
        <v>500</v>
      </c>
      <c r="AK30" s="114"/>
      <c r="AL30" s="115"/>
      <c r="AM30" s="95" t="s">
        <v>125</v>
      </c>
      <c r="AN30" s="96"/>
      <c r="AO30" s="209"/>
      <c r="AP30" s="160"/>
      <c r="AQ30" s="114"/>
      <c r="AR30" s="114"/>
      <c r="AS30" s="114"/>
      <c r="AT30" s="114"/>
      <c r="AU30" s="115"/>
      <c r="AV30" s="113">
        <v>3000</v>
      </c>
      <c r="AW30" s="114"/>
      <c r="AX30" s="115"/>
    </row>
    <row r="31" spans="1:50" ht="12" customHeight="1">
      <c r="A31" s="180" t="s">
        <v>126</v>
      </c>
      <c r="B31" s="181"/>
      <c r="C31" s="184" t="s">
        <v>80</v>
      </c>
      <c r="D31" s="184"/>
      <c r="E31" s="110" t="s">
        <v>81</v>
      </c>
      <c r="F31" s="111"/>
      <c r="G31" s="112"/>
      <c r="H31" s="38" t="s">
        <v>127</v>
      </c>
      <c r="I31" s="185">
        <v>800</v>
      </c>
      <c r="J31" s="185"/>
      <c r="K31" s="39" t="s">
        <v>82</v>
      </c>
      <c r="L31" s="2"/>
      <c r="M31" s="113" t="s">
        <v>128</v>
      </c>
      <c r="N31" s="114"/>
      <c r="O31" s="114"/>
      <c r="P31" s="115"/>
      <c r="Q31" s="198" t="s">
        <v>129</v>
      </c>
      <c r="R31" s="199"/>
      <c r="S31" s="113">
        <v>29</v>
      </c>
      <c r="T31" s="115"/>
      <c r="U31" s="113" t="s">
        <v>130</v>
      </c>
      <c r="V31" s="114"/>
      <c r="W31" s="114"/>
      <c r="X31" s="115"/>
      <c r="Z31" s="138"/>
      <c r="AA31" s="104" t="s">
        <v>131</v>
      </c>
      <c r="AB31" s="106"/>
      <c r="AC31" s="106"/>
      <c r="AD31" s="142"/>
      <c r="AE31" s="106"/>
      <c r="AF31" s="106"/>
      <c r="AG31" s="106"/>
      <c r="AH31" s="106"/>
      <c r="AI31" s="105"/>
      <c r="AJ31" s="104">
        <v>450</v>
      </c>
      <c r="AK31" s="106"/>
      <c r="AL31" s="105"/>
      <c r="AM31" s="210"/>
      <c r="AN31" s="211"/>
      <c r="AO31" s="212"/>
      <c r="AP31" s="142"/>
      <c r="AQ31" s="106"/>
      <c r="AR31" s="106"/>
      <c r="AS31" s="106"/>
      <c r="AT31" s="106"/>
      <c r="AU31" s="105"/>
      <c r="AV31" s="104"/>
      <c r="AW31" s="106"/>
      <c r="AX31" s="105"/>
    </row>
    <row r="32" spans="1:50" ht="12" customHeight="1">
      <c r="A32" s="17" t="s">
        <v>132</v>
      </c>
      <c r="B32" s="15"/>
      <c r="C32" s="38" t="s">
        <v>133</v>
      </c>
      <c r="D32" s="110">
        <v>24</v>
      </c>
      <c r="E32" s="112"/>
      <c r="F32" s="38" t="s">
        <v>134</v>
      </c>
      <c r="G32" s="194" t="s">
        <v>135</v>
      </c>
      <c r="H32" s="195"/>
      <c r="I32" s="185">
        <v>33</v>
      </c>
      <c r="J32" s="185"/>
      <c r="K32" s="39" t="s">
        <v>82</v>
      </c>
      <c r="L32" s="2"/>
      <c r="M32" s="104" t="s">
        <v>136</v>
      </c>
      <c r="N32" s="106"/>
      <c r="O32" s="106"/>
      <c r="P32" s="105"/>
      <c r="Q32" s="221" t="s">
        <v>137</v>
      </c>
      <c r="R32" s="222"/>
      <c r="S32" s="104">
        <v>2</v>
      </c>
      <c r="T32" s="105"/>
      <c r="U32" s="104"/>
      <c r="V32" s="106"/>
      <c r="W32" s="106"/>
      <c r="X32" s="105"/>
      <c r="Y32" s="2"/>
      <c r="Z32" s="138"/>
      <c r="AA32" s="104" t="s">
        <v>138</v>
      </c>
      <c r="AB32" s="106"/>
      <c r="AC32" s="106"/>
      <c r="AD32" s="142"/>
      <c r="AE32" s="106"/>
      <c r="AF32" s="106"/>
      <c r="AG32" s="106"/>
      <c r="AH32" s="106"/>
      <c r="AI32" s="105"/>
      <c r="AJ32" s="104">
        <v>550</v>
      </c>
      <c r="AK32" s="106"/>
      <c r="AL32" s="105"/>
      <c r="AM32" s="213" t="s">
        <v>139</v>
      </c>
      <c r="AN32" s="214"/>
      <c r="AO32" s="215"/>
      <c r="AP32" s="142"/>
      <c r="AQ32" s="106"/>
      <c r="AR32" s="106"/>
      <c r="AS32" s="106"/>
      <c r="AT32" s="106"/>
      <c r="AU32" s="105"/>
      <c r="AV32" s="104"/>
      <c r="AW32" s="106"/>
      <c r="AX32" s="105"/>
    </row>
    <row r="33" spans="1:50" ht="12" customHeight="1">
      <c r="A33" s="180"/>
      <c r="B33" s="181"/>
      <c r="C33" s="184" t="s">
        <v>80</v>
      </c>
      <c r="D33" s="184"/>
      <c r="E33" s="110"/>
      <c r="F33" s="111"/>
      <c r="G33" s="112"/>
      <c r="H33" s="38" t="s">
        <v>127</v>
      </c>
      <c r="I33" s="185"/>
      <c r="J33" s="185"/>
      <c r="K33" s="39" t="s">
        <v>82</v>
      </c>
      <c r="L33" s="2"/>
      <c r="M33" s="104"/>
      <c r="N33" s="106"/>
      <c r="O33" s="106"/>
      <c r="P33" s="105"/>
      <c r="Q33" s="221"/>
      <c r="R33" s="222"/>
      <c r="S33" s="104"/>
      <c r="T33" s="105"/>
      <c r="U33" s="104"/>
      <c r="V33" s="106"/>
      <c r="W33" s="106"/>
      <c r="X33" s="105"/>
      <c r="Y33" s="2"/>
      <c r="Z33" s="138"/>
      <c r="AA33" s="104"/>
      <c r="AB33" s="106"/>
      <c r="AC33" s="106"/>
      <c r="AD33" s="142"/>
      <c r="AE33" s="106"/>
      <c r="AF33" s="106"/>
      <c r="AG33" s="106"/>
      <c r="AH33" s="106"/>
      <c r="AI33" s="105"/>
      <c r="AJ33" s="104"/>
      <c r="AK33" s="106"/>
      <c r="AL33" s="105"/>
      <c r="AM33" s="210"/>
      <c r="AN33" s="211"/>
      <c r="AO33" s="212"/>
      <c r="AP33" s="142"/>
      <c r="AQ33" s="106"/>
      <c r="AR33" s="106"/>
      <c r="AS33" s="106"/>
      <c r="AT33" s="106"/>
      <c r="AU33" s="105"/>
      <c r="AV33" s="104"/>
      <c r="AW33" s="106"/>
      <c r="AX33" s="105"/>
    </row>
    <row r="34" spans="1:50" ht="12" customHeight="1">
      <c r="A34" s="17" t="s">
        <v>132</v>
      </c>
      <c r="B34" s="15"/>
      <c r="C34" s="38" t="s">
        <v>133</v>
      </c>
      <c r="D34" s="110"/>
      <c r="E34" s="112"/>
      <c r="F34" s="38" t="s">
        <v>134</v>
      </c>
      <c r="G34" s="194" t="s">
        <v>135</v>
      </c>
      <c r="H34" s="195"/>
      <c r="I34" s="185"/>
      <c r="J34" s="185"/>
      <c r="K34" s="39" t="s">
        <v>82</v>
      </c>
      <c r="L34" s="2"/>
      <c r="M34" s="107"/>
      <c r="N34" s="108"/>
      <c r="O34" s="108"/>
      <c r="P34" s="109"/>
      <c r="Q34" s="200"/>
      <c r="R34" s="201"/>
      <c r="S34" s="107"/>
      <c r="T34" s="109"/>
      <c r="U34" s="107"/>
      <c r="V34" s="108"/>
      <c r="W34" s="108"/>
      <c r="X34" s="109"/>
      <c r="Y34" s="2"/>
      <c r="Z34" s="139"/>
      <c r="AA34" s="107"/>
      <c r="AB34" s="108"/>
      <c r="AC34" s="108"/>
      <c r="AD34" s="173"/>
      <c r="AE34" s="108"/>
      <c r="AF34" s="108"/>
      <c r="AG34" s="108"/>
      <c r="AH34" s="108"/>
      <c r="AI34" s="109"/>
      <c r="AJ34" s="107"/>
      <c r="AK34" s="108"/>
      <c r="AL34" s="109"/>
      <c r="AM34" s="82" t="s">
        <v>140</v>
      </c>
      <c r="AN34" s="83"/>
      <c r="AO34" s="140"/>
      <c r="AP34" s="142"/>
      <c r="AQ34" s="106"/>
      <c r="AR34" s="106"/>
      <c r="AS34" s="106"/>
      <c r="AT34" s="106"/>
      <c r="AU34" s="105"/>
      <c r="AV34" s="104"/>
      <c r="AW34" s="106"/>
      <c r="AX34" s="105"/>
    </row>
    <row r="35" spans="1:50" ht="12" customHeight="1">
      <c r="A35" s="9"/>
      <c r="L35" s="2"/>
      <c r="M35" s="2"/>
      <c r="Y35" s="2"/>
      <c r="Z35" s="137" t="s">
        <v>141</v>
      </c>
      <c r="AA35" s="113" t="s">
        <v>142</v>
      </c>
      <c r="AB35" s="114"/>
      <c r="AC35" s="114"/>
      <c r="AD35" s="160"/>
      <c r="AE35" s="114"/>
      <c r="AF35" s="114"/>
      <c r="AG35" s="114"/>
      <c r="AH35" s="114"/>
      <c r="AI35" s="115"/>
      <c r="AJ35" s="113">
        <v>4000</v>
      </c>
      <c r="AK35" s="114"/>
      <c r="AL35" s="115"/>
      <c r="AM35" s="82" t="s">
        <v>143</v>
      </c>
      <c r="AN35" s="83"/>
      <c r="AO35" s="140"/>
      <c r="AP35" s="142"/>
      <c r="AQ35" s="106"/>
      <c r="AR35" s="106"/>
      <c r="AS35" s="106"/>
      <c r="AT35" s="106"/>
      <c r="AU35" s="105"/>
      <c r="AV35" s="104"/>
      <c r="AW35" s="106"/>
      <c r="AX35" s="105"/>
    </row>
    <row r="36" spans="1:50" ht="12" customHeight="1">
      <c r="A36" s="5" t="s">
        <v>144</v>
      </c>
      <c r="L36" s="2"/>
      <c r="M36" s="2"/>
      <c r="Y36" s="2"/>
      <c r="Z36" s="138"/>
      <c r="AA36" s="104" t="s">
        <v>145</v>
      </c>
      <c r="AB36" s="106"/>
      <c r="AC36" s="106"/>
      <c r="AD36" s="142"/>
      <c r="AE36" s="106"/>
      <c r="AF36" s="106"/>
      <c r="AG36" s="106"/>
      <c r="AH36" s="106"/>
      <c r="AI36" s="105"/>
      <c r="AJ36" s="104">
        <v>2000</v>
      </c>
      <c r="AK36" s="106"/>
      <c r="AL36" s="105"/>
      <c r="AM36" s="82" t="s">
        <v>146</v>
      </c>
      <c r="AN36" s="83"/>
      <c r="AO36" s="83"/>
      <c r="AP36" s="142" t="s">
        <v>147</v>
      </c>
      <c r="AQ36" s="106"/>
      <c r="AR36" s="106"/>
      <c r="AS36" s="106"/>
      <c r="AT36" s="106"/>
      <c r="AU36" s="105"/>
      <c r="AV36" s="104">
        <v>2000</v>
      </c>
      <c r="AW36" s="106"/>
      <c r="AX36" s="105"/>
    </row>
    <row r="37" spans="1:50" ht="12" customHeight="1">
      <c r="A37" s="179" t="s">
        <v>148</v>
      </c>
      <c r="B37" s="179"/>
      <c r="C37" s="179"/>
      <c r="D37" s="179"/>
      <c r="E37" s="110" t="s">
        <v>149</v>
      </c>
      <c r="F37" s="111"/>
      <c r="G37" s="111"/>
      <c r="H37" s="111"/>
      <c r="I37" s="111"/>
      <c r="J37" s="111"/>
      <c r="K37" s="111"/>
      <c r="L37" s="112"/>
      <c r="M37" s="91" t="s">
        <v>150</v>
      </c>
      <c r="N37" s="93"/>
      <c r="O37" s="93"/>
      <c r="P37" s="92"/>
      <c r="Q37" s="4"/>
      <c r="R37" s="193" t="s">
        <v>1</v>
      </c>
      <c r="S37" s="193"/>
      <c r="T37" s="4" t="s">
        <v>2</v>
      </c>
      <c r="U37" s="29">
        <v>2</v>
      </c>
      <c r="V37" s="4" t="s">
        <v>151</v>
      </c>
      <c r="W37" s="29">
        <v>1</v>
      </c>
      <c r="X37" s="7" t="s">
        <v>152</v>
      </c>
      <c r="Y37" s="2"/>
      <c r="Z37" s="138"/>
      <c r="AA37" s="104"/>
      <c r="AB37" s="106"/>
      <c r="AC37" s="106"/>
      <c r="AD37" s="142"/>
      <c r="AE37" s="106"/>
      <c r="AF37" s="106"/>
      <c r="AG37" s="106"/>
      <c r="AH37" s="106"/>
      <c r="AI37" s="105"/>
      <c r="AJ37" s="104"/>
      <c r="AK37" s="106"/>
      <c r="AL37" s="105"/>
      <c r="AM37" s="82" t="s">
        <v>153</v>
      </c>
      <c r="AN37" s="83"/>
      <c r="AO37" s="140"/>
      <c r="AP37" s="142"/>
      <c r="AQ37" s="106"/>
      <c r="AR37" s="106"/>
      <c r="AS37" s="106"/>
      <c r="AT37" s="106"/>
      <c r="AU37" s="105"/>
      <c r="AV37" s="104">
        <v>2500</v>
      </c>
      <c r="AW37" s="106"/>
      <c r="AX37" s="105"/>
    </row>
    <row r="38" spans="1:50" ht="12" customHeight="1">
      <c r="A38" s="116" t="s">
        <v>154</v>
      </c>
      <c r="B38" s="117"/>
      <c r="C38" s="117"/>
      <c r="D38" s="118"/>
      <c r="E38" s="187" t="s">
        <v>155</v>
      </c>
      <c r="F38" s="188"/>
      <c r="G38" s="188"/>
      <c r="H38" s="188"/>
      <c r="I38" s="188"/>
      <c r="J38" s="188"/>
      <c r="K38" s="188"/>
      <c r="L38" s="188"/>
      <c r="M38" s="188"/>
      <c r="N38" s="188"/>
      <c r="O38" s="188"/>
      <c r="P38" s="188"/>
      <c r="Q38" s="188"/>
      <c r="R38" s="188"/>
      <c r="S38" s="188"/>
      <c r="T38" s="188"/>
      <c r="U38" s="188"/>
      <c r="V38" s="188"/>
      <c r="W38" s="188"/>
      <c r="X38" s="189"/>
      <c r="Y38" s="2"/>
      <c r="Z38" s="139"/>
      <c r="AA38" s="104"/>
      <c r="AB38" s="106"/>
      <c r="AC38" s="106"/>
      <c r="AD38" s="142"/>
      <c r="AE38" s="106"/>
      <c r="AF38" s="106"/>
      <c r="AG38" s="106"/>
      <c r="AH38" s="106"/>
      <c r="AI38" s="105"/>
      <c r="AJ38" s="104"/>
      <c r="AK38" s="106"/>
      <c r="AL38" s="105"/>
      <c r="AM38" s="85" t="s">
        <v>98</v>
      </c>
      <c r="AN38" s="86"/>
      <c r="AO38" s="141"/>
      <c r="AP38" s="142"/>
      <c r="AQ38" s="106"/>
      <c r="AR38" s="106"/>
      <c r="AS38" s="106"/>
      <c r="AT38" s="106"/>
      <c r="AU38" s="105"/>
      <c r="AV38" s="104"/>
      <c r="AW38" s="106"/>
      <c r="AX38" s="105"/>
    </row>
    <row r="39" spans="1:50" ht="12" customHeight="1">
      <c r="A39" s="122"/>
      <c r="B39" s="123"/>
      <c r="C39" s="123"/>
      <c r="D39" s="124"/>
      <c r="E39" s="190"/>
      <c r="F39" s="191"/>
      <c r="G39" s="191"/>
      <c r="H39" s="191"/>
      <c r="I39" s="191"/>
      <c r="J39" s="191"/>
      <c r="K39" s="191"/>
      <c r="L39" s="191"/>
      <c r="M39" s="191"/>
      <c r="N39" s="191"/>
      <c r="O39" s="191"/>
      <c r="P39" s="191"/>
      <c r="Q39" s="191"/>
      <c r="R39" s="191"/>
      <c r="S39" s="191"/>
      <c r="T39" s="191"/>
      <c r="U39" s="191"/>
      <c r="V39" s="191"/>
      <c r="W39" s="191"/>
      <c r="X39" s="192"/>
      <c r="Y39" s="2"/>
      <c r="Z39" s="91" t="s">
        <v>156</v>
      </c>
      <c r="AA39" s="93"/>
      <c r="AB39" s="93"/>
      <c r="AC39" s="93"/>
      <c r="AD39" s="93"/>
      <c r="AE39" s="93"/>
      <c r="AF39" s="93"/>
      <c r="AG39" s="93"/>
      <c r="AH39" s="93"/>
      <c r="AI39" s="92"/>
      <c r="AJ39" s="88">
        <f>IF(SUM(AJ30:AL38)=0,"",SUM(AJ30:AL38))</f>
        <v>7500</v>
      </c>
      <c r="AK39" s="89"/>
      <c r="AL39" s="90"/>
      <c r="AM39" s="91" t="s">
        <v>156</v>
      </c>
      <c r="AN39" s="93"/>
      <c r="AO39" s="93"/>
      <c r="AP39" s="93"/>
      <c r="AQ39" s="93"/>
      <c r="AR39" s="93"/>
      <c r="AS39" s="93"/>
      <c r="AT39" s="93"/>
      <c r="AU39" s="92"/>
      <c r="AV39" s="88">
        <f>IF(SUM(AV30:AX38)=0,"",SUM(AV30:AX38))</f>
        <v>7500</v>
      </c>
      <c r="AW39" s="89"/>
      <c r="AX39" s="90"/>
    </row>
    <row r="40" spans="1:50" ht="12" customHeight="1">
      <c r="A40" s="9"/>
      <c r="Y40" s="2"/>
      <c r="Z40" s="9"/>
      <c r="AX40" s="9"/>
    </row>
    <row r="41" spans="1:50" ht="12" customHeight="1">
      <c r="A41" s="5" t="s">
        <v>157</v>
      </c>
      <c r="Y41" s="2"/>
      <c r="Z41" s="3" t="s">
        <v>158</v>
      </c>
    </row>
    <row r="42" spans="1:50" ht="12" customHeight="1">
      <c r="A42" s="95" t="s">
        <v>159</v>
      </c>
      <c r="B42" s="96"/>
      <c r="C42" s="96"/>
      <c r="D42" s="97"/>
      <c r="E42" s="125" t="s">
        <v>160</v>
      </c>
      <c r="F42" s="216"/>
      <c r="G42" s="216"/>
      <c r="H42" s="216"/>
      <c r="I42" s="216"/>
      <c r="J42" s="216"/>
      <c r="K42" s="216"/>
      <c r="L42" s="216"/>
      <c r="M42" s="216"/>
      <c r="N42" s="216"/>
      <c r="O42" s="216"/>
      <c r="P42" s="216"/>
      <c r="Q42" s="216"/>
      <c r="R42" s="216"/>
      <c r="S42" s="216"/>
      <c r="T42" s="216"/>
      <c r="U42" s="216"/>
      <c r="V42" s="216"/>
      <c r="W42" s="216"/>
      <c r="X42" s="217"/>
      <c r="Y42" s="2"/>
      <c r="Z42" s="64"/>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65"/>
    </row>
    <row r="43" spans="1:50" ht="12" customHeight="1">
      <c r="A43" s="98"/>
      <c r="B43" s="99"/>
      <c r="C43" s="99"/>
      <c r="D43" s="100"/>
      <c r="E43" s="218"/>
      <c r="F43" s="219"/>
      <c r="G43" s="219"/>
      <c r="H43" s="219"/>
      <c r="I43" s="219"/>
      <c r="J43" s="219"/>
      <c r="K43" s="219"/>
      <c r="L43" s="219"/>
      <c r="M43" s="219"/>
      <c r="N43" s="219"/>
      <c r="O43" s="219"/>
      <c r="P43" s="219"/>
      <c r="Q43" s="219"/>
      <c r="R43" s="219"/>
      <c r="S43" s="219"/>
      <c r="T43" s="219"/>
      <c r="U43" s="219"/>
      <c r="V43" s="219"/>
      <c r="W43" s="219"/>
      <c r="X43" s="220"/>
      <c r="Z43" s="76"/>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73"/>
    </row>
    <row r="44" spans="1:50" ht="12" customHeight="1">
      <c r="A44" s="95" t="s">
        <v>161</v>
      </c>
      <c r="B44" s="96"/>
      <c r="C44" s="96"/>
      <c r="D44" s="97"/>
      <c r="E44" s="125" t="s">
        <v>162</v>
      </c>
      <c r="F44" s="216"/>
      <c r="G44" s="216"/>
      <c r="H44" s="216"/>
      <c r="I44" s="216"/>
      <c r="J44" s="216"/>
      <c r="K44" s="216"/>
      <c r="L44" s="216"/>
      <c r="M44" s="216"/>
      <c r="N44" s="216"/>
      <c r="O44" s="216"/>
      <c r="P44" s="216"/>
      <c r="Q44" s="216"/>
      <c r="R44" s="216"/>
      <c r="S44" s="216"/>
      <c r="T44" s="216"/>
      <c r="U44" s="216"/>
      <c r="V44" s="216"/>
      <c r="W44" s="216"/>
      <c r="X44" s="217"/>
      <c r="Z44" s="76"/>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73"/>
    </row>
    <row r="45" spans="1:50" ht="12" customHeight="1">
      <c r="A45" s="98"/>
      <c r="B45" s="99"/>
      <c r="C45" s="99"/>
      <c r="D45" s="100"/>
      <c r="E45" s="218"/>
      <c r="F45" s="219"/>
      <c r="G45" s="219"/>
      <c r="H45" s="219"/>
      <c r="I45" s="219"/>
      <c r="J45" s="219"/>
      <c r="K45" s="219"/>
      <c r="L45" s="219"/>
      <c r="M45" s="219"/>
      <c r="N45" s="219"/>
      <c r="O45" s="219"/>
      <c r="P45" s="219"/>
      <c r="Q45" s="219"/>
      <c r="R45" s="219"/>
      <c r="S45" s="219"/>
      <c r="T45" s="219"/>
      <c r="U45" s="219"/>
      <c r="V45" s="219"/>
      <c r="W45" s="219"/>
      <c r="X45" s="220"/>
      <c r="Z45" s="76"/>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73"/>
    </row>
    <row r="46" spans="1:50" ht="12" customHeight="1">
      <c r="A46" s="95" t="s">
        <v>163</v>
      </c>
      <c r="B46" s="96"/>
      <c r="C46" s="96"/>
      <c r="D46" s="97"/>
      <c r="E46" s="125" t="s">
        <v>164</v>
      </c>
      <c r="F46" s="216"/>
      <c r="G46" s="216"/>
      <c r="H46" s="216"/>
      <c r="I46" s="216"/>
      <c r="J46" s="216"/>
      <c r="K46" s="216"/>
      <c r="L46" s="216"/>
      <c r="M46" s="216"/>
      <c r="N46" s="216"/>
      <c r="O46" s="216"/>
      <c r="P46" s="216"/>
      <c r="Q46" s="216"/>
      <c r="R46" s="216"/>
      <c r="S46" s="216"/>
      <c r="T46" s="216"/>
      <c r="U46" s="216"/>
      <c r="V46" s="216"/>
      <c r="W46" s="216"/>
      <c r="X46" s="217"/>
      <c r="Z46" s="76"/>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73"/>
    </row>
    <row r="47" spans="1:50" ht="12" customHeight="1">
      <c r="A47" s="98"/>
      <c r="B47" s="99"/>
      <c r="C47" s="99"/>
      <c r="D47" s="100"/>
      <c r="E47" s="218"/>
      <c r="F47" s="219"/>
      <c r="G47" s="219"/>
      <c r="H47" s="219"/>
      <c r="I47" s="219"/>
      <c r="J47" s="219"/>
      <c r="K47" s="219"/>
      <c r="L47" s="219"/>
      <c r="M47" s="219"/>
      <c r="N47" s="219"/>
      <c r="O47" s="219"/>
      <c r="P47" s="219"/>
      <c r="Q47" s="219"/>
      <c r="R47" s="219"/>
      <c r="S47" s="219"/>
      <c r="T47" s="219"/>
      <c r="U47" s="219"/>
      <c r="V47" s="219"/>
      <c r="W47" s="219"/>
      <c r="X47" s="220"/>
      <c r="Z47" s="76"/>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73"/>
    </row>
    <row r="48" spans="1:50" ht="12" customHeight="1">
      <c r="A48" s="95" t="s">
        <v>165</v>
      </c>
      <c r="B48" s="96"/>
      <c r="C48" s="96"/>
      <c r="D48" s="97"/>
      <c r="E48" s="125" t="s">
        <v>166</v>
      </c>
      <c r="F48" s="216"/>
      <c r="G48" s="216"/>
      <c r="H48" s="216"/>
      <c r="I48" s="216"/>
      <c r="J48" s="216"/>
      <c r="K48" s="216"/>
      <c r="L48" s="216"/>
      <c r="M48" s="216"/>
      <c r="N48" s="216"/>
      <c r="O48" s="216"/>
      <c r="P48" s="216"/>
      <c r="Q48" s="216"/>
      <c r="R48" s="216"/>
      <c r="S48" s="216"/>
      <c r="T48" s="216"/>
      <c r="U48" s="216"/>
      <c r="V48" s="216"/>
      <c r="W48" s="216"/>
      <c r="X48" s="217"/>
      <c r="Z48" s="76"/>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73"/>
    </row>
    <row r="49" spans="1:50" ht="12" customHeight="1">
      <c r="A49" s="98"/>
      <c r="B49" s="99"/>
      <c r="C49" s="99"/>
      <c r="D49" s="100"/>
      <c r="E49" s="218"/>
      <c r="F49" s="219"/>
      <c r="G49" s="219"/>
      <c r="H49" s="219"/>
      <c r="I49" s="219"/>
      <c r="J49" s="219"/>
      <c r="K49" s="219"/>
      <c r="L49" s="219"/>
      <c r="M49" s="219"/>
      <c r="N49" s="219"/>
      <c r="O49" s="219"/>
      <c r="P49" s="219"/>
      <c r="Q49" s="219"/>
      <c r="R49" s="219"/>
      <c r="S49" s="219"/>
      <c r="T49" s="219"/>
      <c r="U49" s="219"/>
      <c r="V49" s="219"/>
      <c r="W49" s="219"/>
      <c r="X49" s="220"/>
      <c r="Z49" s="61"/>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3"/>
    </row>
    <row r="50" spans="1:50"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row>
    <row r="51" spans="1:50" ht="12" customHeight="1">
      <c r="A51" s="2" t="s">
        <v>167</v>
      </c>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72" t="s">
        <v>113</v>
      </c>
    </row>
    <row r="52" spans="1:50" ht="12" customHeight="1">
      <c r="A52" s="95"/>
      <c r="B52" s="96"/>
      <c r="C52" s="96"/>
      <c r="D52" s="97"/>
      <c r="E52" s="91" t="s">
        <v>168</v>
      </c>
      <c r="F52" s="92"/>
      <c r="G52" s="91" t="s">
        <v>169</v>
      </c>
      <c r="H52" s="93"/>
      <c r="I52" s="93"/>
      <c r="J52" s="93"/>
      <c r="K52" s="93"/>
      <c r="L52" s="93"/>
      <c r="M52" s="93"/>
      <c r="N52" s="93"/>
      <c r="O52" s="80" t="s">
        <v>114</v>
      </c>
      <c r="P52" s="94" t="s">
        <v>170</v>
      </c>
      <c r="Q52" s="94"/>
      <c r="R52" s="94"/>
      <c r="S52" s="94"/>
      <c r="T52" s="4" t="s">
        <v>171</v>
      </c>
      <c r="U52" s="4"/>
      <c r="V52" s="4"/>
      <c r="W52" s="4"/>
      <c r="X52" s="4"/>
      <c r="Y52" s="4"/>
      <c r="Z52" s="4"/>
      <c r="AA52" s="4"/>
      <c r="AB52" s="4"/>
      <c r="AC52" s="132" t="s">
        <v>172</v>
      </c>
      <c r="AD52" s="132"/>
      <c r="AE52" s="133"/>
      <c r="AF52" s="131" t="s">
        <v>173</v>
      </c>
      <c r="AG52" s="132"/>
      <c r="AH52" s="133"/>
      <c r="AI52" s="131" t="s">
        <v>174</v>
      </c>
      <c r="AJ52" s="132"/>
      <c r="AK52" s="133"/>
      <c r="AL52" s="131" t="s">
        <v>175</v>
      </c>
      <c r="AM52" s="132"/>
      <c r="AN52" s="132"/>
      <c r="AO52" s="132"/>
      <c r="AP52" s="132"/>
      <c r="AQ52" s="132"/>
      <c r="AR52" s="132"/>
      <c r="AS52" s="132"/>
      <c r="AT52" s="132"/>
      <c r="AU52" s="132"/>
      <c r="AV52" s="132"/>
      <c r="AW52" s="132"/>
      <c r="AX52" s="133"/>
    </row>
    <row r="53" spans="1:50" ht="12" customHeight="1">
      <c r="A53" s="98"/>
      <c r="B53" s="99"/>
      <c r="C53" s="99"/>
      <c r="D53" s="100"/>
      <c r="E53" s="70">
        <v>2</v>
      </c>
      <c r="F53" s="69" t="s">
        <v>34</v>
      </c>
      <c r="G53" s="68">
        <f>IF($E$53="","",IF((E53+1)&gt;12,(E53-11),(E53+1)))</f>
        <v>3</v>
      </c>
      <c r="H53" s="69" t="s">
        <v>34</v>
      </c>
      <c r="I53" s="68">
        <f>IF($E$53="","",IF((G53+1)&gt;12,(G53-11),(G53+1)))</f>
        <v>4</v>
      </c>
      <c r="J53" s="69" t="s">
        <v>34</v>
      </c>
      <c r="K53" s="68">
        <f>IF($E$53="","",IF((I53+1)&gt;12,(I53-11),(I53+1)))</f>
        <v>5</v>
      </c>
      <c r="L53" s="69" t="s">
        <v>34</v>
      </c>
      <c r="M53" s="68">
        <f>IF($E$53="","",IF((K53+1)&gt;12,(K53-11),(K53+1)))</f>
        <v>6</v>
      </c>
      <c r="N53" s="69" t="s">
        <v>34</v>
      </c>
      <c r="O53" s="68">
        <f>IF($E$53="","",IF((M53+1)&gt;12,(M53-11),(M53+1)))</f>
        <v>7</v>
      </c>
      <c r="P53" s="69" t="s">
        <v>34</v>
      </c>
      <c r="Q53" s="68">
        <f>IF($E$53="","",IF((O53+1)&gt;12,(O53-11),(O53+1)))</f>
        <v>8</v>
      </c>
      <c r="R53" s="69" t="s">
        <v>34</v>
      </c>
      <c r="S53" s="68">
        <f>IF($E$53="","",IF((Q53+1)&gt;12,(Q53-11),(Q53+1)))</f>
        <v>9</v>
      </c>
      <c r="T53" s="69" t="s">
        <v>34</v>
      </c>
      <c r="U53" s="68">
        <f>IF($E$53="","",IF((S53+1)&gt;12,(S53-11),(S53+1)))</f>
        <v>10</v>
      </c>
      <c r="V53" s="69" t="s">
        <v>34</v>
      </c>
      <c r="W53" s="68">
        <f>IF($E$53="","",IF((U53+1)&gt;12,(U53-11),(U53+1)))</f>
        <v>11</v>
      </c>
      <c r="X53" s="69" t="s">
        <v>34</v>
      </c>
      <c r="Y53" s="68">
        <f>IF($E$53="","",IF((W53+1)&gt;12,(W53-11),(W53+1)))</f>
        <v>12</v>
      </c>
      <c r="Z53" s="69" t="s">
        <v>34</v>
      </c>
      <c r="AA53" s="68">
        <f>IF($E$53="","",IF((Y53+1)&gt;12,(Y53-11),(Y53+1)))</f>
        <v>1</v>
      </c>
      <c r="AB53" s="69" t="s">
        <v>34</v>
      </c>
      <c r="AC53" s="135"/>
      <c r="AD53" s="135"/>
      <c r="AE53" s="136"/>
      <c r="AF53" s="134"/>
      <c r="AG53" s="135"/>
      <c r="AH53" s="136"/>
      <c r="AI53" s="134"/>
      <c r="AJ53" s="135"/>
      <c r="AK53" s="136"/>
      <c r="AL53" s="134"/>
      <c r="AM53" s="135"/>
      <c r="AN53" s="135"/>
      <c r="AO53" s="135"/>
      <c r="AP53" s="135"/>
      <c r="AQ53" s="135"/>
      <c r="AR53" s="135"/>
      <c r="AS53" s="135"/>
      <c r="AT53" s="135"/>
      <c r="AU53" s="135"/>
      <c r="AV53" s="135"/>
      <c r="AW53" s="135"/>
      <c r="AX53" s="136"/>
    </row>
    <row r="54" spans="1:50" ht="12" customHeight="1">
      <c r="A54" s="88" t="s">
        <v>176</v>
      </c>
      <c r="B54" s="89"/>
      <c r="C54" s="89"/>
      <c r="D54" s="90"/>
      <c r="E54" s="110">
        <v>1276</v>
      </c>
      <c r="F54" s="112"/>
      <c r="G54" s="110">
        <v>1276</v>
      </c>
      <c r="H54" s="112"/>
      <c r="I54" s="110">
        <v>1276</v>
      </c>
      <c r="J54" s="112"/>
      <c r="K54" s="110">
        <v>1276</v>
      </c>
      <c r="L54" s="112"/>
      <c r="M54" s="110">
        <v>1001</v>
      </c>
      <c r="N54" s="112"/>
      <c r="O54" s="110">
        <v>726</v>
      </c>
      <c r="P54" s="112"/>
      <c r="Q54" s="110">
        <v>726</v>
      </c>
      <c r="R54" s="112"/>
      <c r="S54" s="110">
        <v>726</v>
      </c>
      <c r="T54" s="112"/>
      <c r="U54" s="110">
        <v>1001</v>
      </c>
      <c r="V54" s="112"/>
      <c r="W54" s="110">
        <v>1001</v>
      </c>
      <c r="X54" s="112"/>
      <c r="Y54" s="110">
        <v>1276</v>
      </c>
      <c r="Z54" s="112"/>
      <c r="AA54" s="110">
        <v>726</v>
      </c>
      <c r="AB54" s="112"/>
      <c r="AC54" s="88">
        <f>IF(SUM(E54:AB54)=0,"",SUM(E54:AB54))</f>
        <v>12287</v>
      </c>
      <c r="AD54" s="89"/>
      <c r="AE54" s="90"/>
      <c r="AF54" s="110">
        <v>13000</v>
      </c>
      <c r="AG54" s="111"/>
      <c r="AH54" s="112"/>
      <c r="AI54" s="110">
        <v>14000</v>
      </c>
      <c r="AJ54" s="111"/>
      <c r="AK54" s="112"/>
      <c r="AL54" s="47"/>
      <c r="AM54" s="48"/>
      <c r="AN54" s="48"/>
      <c r="AO54" s="48"/>
      <c r="AP54" s="49"/>
      <c r="AQ54" s="49"/>
      <c r="AR54" s="49"/>
      <c r="AS54" s="49"/>
      <c r="AT54" s="49"/>
      <c r="AU54" s="49"/>
      <c r="AV54" s="49"/>
      <c r="AW54" s="49"/>
      <c r="AX54" s="65"/>
    </row>
    <row r="55" spans="1:50" ht="12" customHeight="1">
      <c r="A55" s="88" t="s">
        <v>177</v>
      </c>
      <c r="B55" s="89"/>
      <c r="C55" s="89"/>
      <c r="D55" s="90"/>
      <c r="E55" s="110">
        <f>E54*35%</f>
        <v>446.59999999999997</v>
      </c>
      <c r="F55" s="112"/>
      <c r="G55" s="110">
        <f t="shared" ref="G55" si="0">G54*35%</f>
        <v>446.59999999999997</v>
      </c>
      <c r="H55" s="112"/>
      <c r="I55" s="110">
        <f t="shared" ref="I55" si="1">I54*35%</f>
        <v>446.59999999999997</v>
      </c>
      <c r="J55" s="112"/>
      <c r="K55" s="110">
        <f t="shared" ref="K55" si="2">K54*35%</f>
        <v>446.59999999999997</v>
      </c>
      <c r="L55" s="112"/>
      <c r="M55" s="110">
        <f t="shared" ref="M55" si="3">M54*35%</f>
        <v>350.34999999999997</v>
      </c>
      <c r="N55" s="112"/>
      <c r="O55" s="110">
        <f t="shared" ref="O55" si="4">O54*35%</f>
        <v>254.1</v>
      </c>
      <c r="P55" s="112"/>
      <c r="Q55" s="110">
        <f t="shared" ref="Q55" si="5">Q54*35%</f>
        <v>254.1</v>
      </c>
      <c r="R55" s="112"/>
      <c r="S55" s="110">
        <f t="shared" ref="S55" si="6">S54*35%</f>
        <v>254.1</v>
      </c>
      <c r="T55" s="112"/>
      <c r="U55" s="110">
        <f t="shared" ref="U55" si="7">U54*35%</f>
        <v>350.34999999999997</v>
      </c>
      <c r="V55" s="112"/>
      <c r="W55" s="110">
        <f t="shared" ref="W55" si="8">W54*35%</f>
        <v>350.34999999999997</v>
      </c>
      <c r="X55" s="112"/>
      <c r="Y55" s="110">
        <f t="shared" ref="Y55" si="9">Y54*35%</f>
        <v>446.59999999999997</v>
      </c>
      <c r="Z55" s="112"/>
      <c r="AA55" s="110">
        <f t="shared" ref="AA55" si="10">AA54*35%</f>
        <v>254.1</v>
      </c>
      <c r="AB55" s="112"/>
      <c r="AC55" s="88">
        <f>IF(SUM(E55:AB55)=0,"",SUM(E55:AB55))</f>
        <v>4300.45</v>
      </c>
      <c r="AD55" s="89"/>
      <c r="AE55" s="90"/>
      <c r="AF55" s="110">
        <f>AF54*35%</f>
        <v>4550</v>
      </c>
      <c r="AG55" s="111"/>
      <c r="AH55" s="112"/>
      <c r="AI55" s="110">
        <f>AI54*35%</f>
        <v>4900</v>
      </c>
      <c r="AJ55" s="111"/>
      <c r="AK55" s="112"/>
      <c r="AL55" s="50" t="s">
        <v>178</v>
      </c>
      <c r="AM55" s="51"/>
      <c r="AN55" s="51"/>
      <c r="AO55" s="51"/>
      <c r="AP55" s="51"/>
      <c r="AQ55" s="51"/>
      <c r="AR55" s="51"/>
      <c r="AS55" s="51"/>
      <c r="AT55" s="51"/>
      <c r="AU55" s="51"/>
      <c r="AV55" s="51"/>
      <c r="AW55" s="51"/>
      <c r="AX55" s="73"/>
    </row>
    <row r="56" spans="1:50" ht="12" customHeight="1">
      <c r="A56" s="88" t="s">
        <v>179</v>
      </c>
      <c r="B56" s="89"/>
      <c r="C56" s="89"/>
      <c r="D56" s="90"/>
      <c r="E56" s="88">
        <f>IF((E54-E55)=0,"",(E54-E55))</f>
        <v>829.40000000000009</v>
      </c>
      <c r="F56" s="90"/>
      <c r="G56" s="88">
        <f>IF((G54-G55)=0,"",(G54-G55))</f>
        <v>829.40000000000009</v>
      </c>
      <c r="H56" s="90"/>
      <c r="I56" s="88">
        <f t="shared" ref="I56" si="11">IF((I54-I55)=0,"",(I54-I55))</f>
        <v>829.40000000000009</v>
      </c>
      <c r="J56" s="90"/>
      <c r="K56" s="88">
        <f t="shared" ref="K56" si="12">IF((K54-K55)=0,"",(K54-K55))</f>
        <v>829.40000000000009</v>
      </c>
      <c r="L56" s="90"/>
      <c r="M56" s="88">
        <f t="shared" ref="M56" si="13">IF((M54-M55)=0,"",(M54-M55))</f>
        <v>650.65000000000009</v>
      </c>
      <c r="N56" s="90"/>
      <c r="O56" s="88">
        <f t="shared" ref="O56" si="14">IF((O54-O55)=0,"",(O54-O55))</f>
        <v>471.9</v>
      </c>
      <c r="P56" s="90"/>
      <c r="Q56" s="88">
        <f t="shared" ref="Q56" si="15">IF((Q54-Q55)=0,"",(Q54-Q55))</f>
        <v>471.9</v>
      </c>
      <c r="R56" s="90"/>
      <c r="S56" s="88">
        <f t="shared" ref="S56" si="16">IF((S54-S55)=0,"",(S54-S55))</f>
        <v>471.9</v>
      </c>
      <c r="T56" s="90"/>
      <c r="U56" s="88">
        <f t="shared" ref="U56" si="17">IF((U54-U55)=0,"",(U54-U55))</f>
        <v>650.65000000000009</v>
      </c>
      <c r="V56" s="90"/>
      <c r="W56" s="88">
        <f t="shared" ref="W56" si="18">IF((W54-W55)=0,"",(W54-W55))</f>
        <v>650.65000000000009</v>
      </c>
      <c r="X56" s="90"/>
      <c r="Y56" s="88">
        <f t="shared" ref="Y56" si="19">IF((Y54-Y55)=0,"",(Y54-Y55))</f>
        <v>829.40000000000009</v>
      </c>
      <c r="Z56" s="90"/>
      <c r="AA56" s="88">
        <f t="shared" ref="AA56" si="20">IF((AA54-AA55)=0,"",(AA54-AA55))</f>
        <v>471.9</v>
      </c>
      <c r="AB56" s="90"/>
      <c r="AC56" s="88">
        <f>IF((AC54-AC55)=0,"",(AC54-AC55))</f>
        <v>7986.55</v>
      </c>
      <c r="AD56" s="89"/>
      <c r="AE56" s="90"/>
      <c r="AF56" s="88">
        <f>IF((AF54-AF55)=0,"",(AF54-AF55))</f>
        <v>8450</v>
      </c>
      <c r="AG56" s="89"/>
      <c r="AH56" s="90"/>
      <c r="AI56" s="88">
        <f>IF((AI54-AI55)=0,"",(AI54-AI55))</f>
        <v>9100</v>
      </c>
      <c r="AJ56" s="89"/>
      <c r="AK56" s="90"/>
      <c r="AL56" s="50"/>
      <c r="AM56" s="51"/>
      <c r="AN56" s="51"/>
      <c r="AO56" s="51"/>
      <c r="AP56" s="51"/>
      <c r="AQ56" s="51"/>
      <c r="AR56" s="51"/>
      <c r="AS56" s="51"/>
      <c r="AT56" s="51"/>
      <c r="AU56" s="51"/>
      <c r="AV56" s="51"/>
      <c r="AW56" s="51"/>
      <c r="AX56" s="73"/>
    </row>
    <row r="57" spans="1:50" ht="12" customHeight="1">
      <c r="A57" s="101" t="s">
        <v>180</v>
      </c>
      <c r="B57" s="102"/>
      <c r="C57" s="102"/>
      <c r="D57" s="103"/>
      <c r="E57" s="113">
        <v>300</v>
      </c>
      <c r="F57" s="115"/>
      <c r="G57" s="113">
        <v>300</v>
      </c>
      <c r="H57" s="115"/>
      <c r="I57" s="113">
        <v>300</v>
      </c>
      <c r="J57" s="115"/>
      <c r="K57" s="113">
        <v>300</v>
      </c>
      <c r="L57" s="115"/>
      <c r="M57" s="113">
        <v>300</v>
      </c>
      <c r="N57" s="115"/>
      <c r="O57" s="113">
        <v>300</v>
      </c>
      <c r="P57" s="115"/>
      <c r="Q57" s="113">
        <v>300</v>
      </c>
      <c r="R57" s="115"/>
      <c r="S57" s="113">
        <v>300</v>
      </c>
      <c r="T57" s="115"/>
      <c r="U57" s="113">
        <v>300</v>
      </c>
      <c r="V57" s="115"/>
      <c r="W57" s="113">
        <v>300</v>
      </c>
      <c r="X57" s="115"/>
      <c r="Y57" s="113">
        <v>300</v>
      </c>
      <c r="Z57" s="115"/>
      <c r="AA57" s="113">
        <v>300</v>
      </c>
      <c r="AB57" s="115"/>
      <c r="AC57" s="101">
        <f t="shared" ref="AC57:AC63" si="21">IF(SUM(E57:AB57)=0,"",SUM(E57:AB57))</f>
        <v>3600</v>
      </c>
      <c r="AD57" s="102"/>
      <c r="AE57" s="103"/>
      <c r="AF57" s="113">
        <v>3600</v>
      </c>
      <c r="AG57" s="114"/>
      <c r="AH57" s="115"/>
      <c r="AI57" s="113">
        <v>3600</v>
      </c>
      <c r="AJ57" s="114"/>
      <c r="AK57" s="115"/>
      <c r="AL57" s="50" t="s">
        <v>181</v>
      </c>
      <c r="AM57" s="51"/>
      <c r="AN57" s="51"/>
      <c r="AO57" s="51"/>
      <c r="AP57" s="51"/>
      <c r="AQ57" s="51"/>
      <c r="AR57" s="51"/>
      <c r="AS57" s="51"/>
      <c r="AT57" s="51"/>
      <c r="AU57" s="51"/>
      <c r="AV57" s="51"/>
      <c r="AW57" s="51"/>
      <c r="AX57" s="73"/>
    </row>
    <row r="58" spans="1:50" ht="12" customHeight="1">
      <c r="A58" s="82" t="s">
        <v>182</v>
      </c>
      <c r="B58" s="83"/>
      <c r="C58" s="83"/>
      <c r="D58" s="84"/>
      <c r="E58" s="104">
        <v>50</v>
      </c>
      <c r="F58" s="105"/>
      <c r="G58" s="104">
        <v>50</v>
      </c>
      <c r="H58" s="105"/>
      <c r="I58" s="104">
        <v>50</v>
      </c>
      <c r="J58" s="105"/>
      <c r="K58" s="104">
        <v>50</v>
      </c>
      <c r="L58" s="105"/>
      <c r="M58" s="104">
        <v>50</v>
      </c>
      <c r="N58" s="105"/>
      <c r="O58" s="104">
        <v>50</v>
      </c>
      <c r="P58" s="105"/>
      <c r="Q58" s="104">
        <v>50</v>
      </c>
      <c r="R58" s="105"/>
      <c r="S58" s="104">
        <v>50</v>
      </c>
      <c r="T58" s="105"/>
      <c r="U58" s="104">
        <v>50</v>
      </c>
      <c r="V58" s="105"/>
      <c r="W58" s="104">
        <v>50</v>
      </c>
      <c r="X58" s="105"/>
      <c r="Y58" s="104">
        <v>50</v>
      </c>
      <c r="Z58" s="105"/>
      <c r="AA58" s="104">
        <v>50</v>
      </c>
      <c r="AB58" s="105"/>
      <c r="AC58" s="82">
        <f t="shared" si="21"/>
        <v>600</v>
      </c>
      <c r="AD58" s="83"/>
      <c r="AE58" s="84"/>
      <c r="AF58" s="104">
        <v>600</v>
      </c>
      <c r="AG58" s="106"/>
      <c r="AH58" s="105"/>
      <c r="AI58" s="104">
        <v>600</v>
      </c>
      <c r="AJ58" s="106"/>
      <c r="AK58" s="105"/>
      <c r="AL58" s="50" t="s">
        <v>183</v>
      </c>
      <c r="AM58" s="51"/>
      <c r="AN58" s="51"/>
      <c r="AO58" s="51"/>
      <c r="AP58" s="51"/>
      <c r="AQ58" s="51"/>
      <c r="AR58" s="51"/>
      <c r="AS58" s="51"/>
      <c r="AT58" s="51"/>
      <c r="AU58" s="51"/>
      <c r="AV58" s="51"/>
      <c r="AW58" s="51"/>
      <c r="AX58" s="73"/>
    </row>
    <row r="59" spans="1:50" ht="12" customHeight="1">
      <c r="A59" s="82" t="s">
        <v>184</v>
      </c>
      <c r="B59" s="83"/>
      <c r="C59" s="83"/>
      <c r="D59" s="84"/>
      <c r="E59" s="104">
        <v>35</v>
      </c>
      <c r="F59" s="105"/>
      <c r="G59" s="104">
        <v>35</v>
      </c>
      <c r="H59" s="105"/>
      <c r="I59" s="104">
        <v>35</v>
      </c>
      <c r="J59" s="105"/>
      <c r="K59" s="104">
        <v>35</v>
      </c>
      <c r="L59" s="105"/>
      <c r="M59" s="104">
        <v>35</v>
      </c>
      <c r="N59" s="105"/>
      <c r="O59" s="104">
        <v>35</v>
      </c>
      <c r="P59" s="105"/>
      <c r="Q59" s="104">
        <v>35</v>
      </c>
      <c r="R59" s="105"/>
      <c r="S59" s="104">
        <v>35</v>
      </c>
      <c r="T59" s="105"/>
      <c r="U59" s="104">
        <v>35</v>
      </c>
      <c r="V59" s="105"/>
      <c r="W59" s="104">
        <v>35</v>
      </c>
      <c r="X59" s="105"/>
      <c r="Y59" s="104">
        <v>35</v>
      </c>
      <c r="Z59" s="105"/>
      <c r="AA59" s="104">
        <v>35</v>
      </c>
      <c r="AB59" s="105"/>
      <c r="AC59" s="82">
        <f t="shared" si="21"/>
        <v>420</v>
      </c>
      <c r="AD59" s="83"/>
      <c r="AE59" s="84"/>
      <c r="AF59" s="104">
        <v>420</v>
      </c>
      <c r="AG59" s="106"/>
      <c r="AH59" s="105"/>
      <c r="AI59" s="104">
        <v>420</v>
      </c>
      <c r="AJ59" s="106"/>
      <c r="AK59" s="105"/>
      <c r="AL59" s="50"/>
      <c r="AM59" s="51"/>
      <c r="AN59" s="51"/>
      <c r="AO59" s="51"/>
      <c r="AP59" s="51"/>
      <c r="AQ59" s="51"/>
      <c r="AR59" s="51"/>
      <c r="AS59" s="51"/>
      <c r="AT59" s="51"/>
      <c r="AU59" s="51"/>
      <c r="AV59" s="51"/>
      <c r="AW59" s="51"/>
      <c r="AX59" s="73"/>
    </row>
    <row r="60" spans="1:50" ht="12" customHeight="1">
      <c r="A60" s="82" t="s">
        <v>185</v>
      </c>
      <c r="B60" s="83"/>
      <c r="C60" s="83"/>
      <c r="D60" s="84"/>
      <c r="E60" s="104">
        <f>E54*7%</f>
        <v>89.320000000000007</v>
      </c>
      <c r="F60" s="105"/>
      <c r="G60" s="104">
        <f t="shared" ref="G60" si="22">G54*7%</f>
        <v>89.320000000000007</v>
      </c>
      <c r="H60" s="105"/>
      <c r="I60" s="104">
        <f t="shared" ref="I60" si="23">I54*7%</f>
        <v>89.320000000000007</v>
      </c>
      <c r="J60" s="105"/>
      <c r="K60" s="104">
        <f t="shared" ref="K60" si="24">K54*7%</f>
        <v>89.320000000000007</v>
      </c>
      <c r="L60" s="105"/>
      <c r="M60" s="104">
        <f t="shared" ref="M60" si="25">M54*7%</f>
        <v>70.070000000000007</v>
      </c>
      <c r="N60" s="105"/>
      <c r="O60" s="104">
        <f t="shared" ref="O60" si="26">O54*7%</f>
        <v>50.820000000000007</v>
      </c>
      <c r="P60" s="105"/>
      <c r="Q60" s="104">
        <f t="shared" ref="Q60" si="27">Q54*7%</f>
        <v>50.820000000000007</v>
      </c>
      <c r="R60" s="105"/>
      <c r="S60" s="104">
        <f t="shared" ref="S60" si="28">S54*7%</f>
        <v>50.820000000000007</v>
      </c>
      <c r="T60" s="105"/>
      <c r="U60" s="104">
        <f t="shared" ref="U60" si="29">U54*7%</f>
        <v>70.070000000000007</v>
      </c>
      <c r="V60" s="105"/>
      <c r="W60" s="104">
        <f t="shared" ref="W60" si="30">W54*7%</f>
        <v>70.070000000000007</v>
      </c>
      <c r="X60" s="105"/>
      <c r="Y60" s="104">
        <f t="shared" ref="Y60" si="31">Y54*7%</f>
        <v>89.320000000000007</v>
      </c>
      <c r="Z60" s="105"/>
      <c r="AA60" s="104">
        <f t="shared" ref="AA60" si="32">AA54*7%</f>
        <v>50.820000000000007</v>
      </c>
      <c r="AB60" s="105"/>
      <c r="AC60" s="82">
        <f t="shared" si="21"/>
        <v>860.09000000000026</v>
      </c>
      <c r="AD60" s="83"/>
      <c r="AE60" s="84"/>
      <c r="AF60" s="104">
        <f>AF54*7%</f>
        <v>910.00000000000011</v>
      </c>
      <c r="AG60" s="106"/>
      <c r="AH60" s="105"/>
      <c r="AI60" s="104">
        <f>AI54*7%</f>
        <v>980.00000000000011</v>
      </c>
      <c r="AJ60" s="106"/>
      <c r="AK60" s="105"/>
      <c r="AL60" s="50" t="s">
        <v>186</v>
      </c>
      <c r="AM60" s="51"/>
      <c r="AN60" s="51"/>
      <c r="AO60" s="51"/>
      <c r="AP60" s="51"/>
      <c r="AQ60" s="51"/>
      <c r="AR60" s="51"/>
      <c r="AS60" s="51"/>
      <c r="AT60" s="51"/>
      <c r="AU60" s="51"/>
      <c r="AV60" s="51"/>
      <c r="AW60" s="51"/>
      <c r="AX60" s="73"/>
    </row>
    <row r="61" spans="1:50" ht="12" customHeight="1">
      <c r="A61" s="82" t="s">
        <v>187</v>
      </c>
      <c r="B61" s="83"/>
      <c r="C61" s="83"/>
      <c r="D61" s="84"/>
      <c r="E61" s="104">
        <v>10</v>
      </c>
      <c r="F61" s="105"/>
      <c r="G61" s="104">
        <v>10</v>
      </c>
      <c r="H61" s="105"/>
      <c r="I61" s="104">
        <v>10</v>
      </c>
      <c r="J61" s="105"/>
      <c r="K61" s="104">
        <v>10</v>
      </c>
      <c r="L61" s="105"/>
      <c r="M61" s="104">
        <v>10</v>
      </c>
      <c r="N61" s="105"/>
      <c r="O61" s="104">
        <v>10</v>
      </c>
      <c r="P61" s="105"/>
      <c r="Q61" s="104">
        <v>10</v>
      </c>
      <c r="R61" s="105"/>
      <c r="S61" s="104">
        <v>10</v>
      </c>
      <c r="T61" s="105"/>
      <c r="U61" s="104">
        <v>10</v>
      </c>
      <c r="V61" s="105"/>
      <c r="W61" s="104">
        <v>10</v>
      </c>
      <c r="X61" s="105"/>
      <c r="Y61" s="104">
        <v>10</v>
      </c>
      <c r="Z61" s="105"/>
      <c r="AA61" s="104">
        <v>10</v>
      </c>
      <c r="AB61" s="105"/>
      <c r="AC61" s="82">
        <f t="shared" si="21"/>
        <v>120</v>
      </c>
      <c r="AD61" s="83"/>
      <c r="AE61" s="84"/>
      <c r="AF61" s="104">
        <v>120</v>
      </c>
      <c r="AG61" s="106"/>
      <c r="AH61" s="105"/>
      <c r="AI61" s="104">
        <v>120</v>
      </c>
      <c r="AJ61" s="106"/>
      <c r="AK61" s="105"/>
      <c r="AL61" s="50"/>
      <c r="AM61" s="51"/>
      <c r="AN61" s="51"/>
      <c r="AO61" s="51"/>
      <c r="AP61" s="51"/>
      <c r="AQ61" s="51"/>
      <c r="AR61" s="51"/>
      <c r="AS61" s="51"/>
      <c r="AT61" s="51"/>
      <c r="AU61" s="51"/>
      <c r="AV61" s="51"/>
      <c r="AW61" s="51"/>
      <c r="AX61" s="73"/>
    </row>
    <row r="62" spans="1:50" ht="12" customHeight="1">
      <c r="A62" s="82" t="s">
        <v>188</v>
      </c>
      <c r="B62" s="83"/>
      <c r="C62" s="83"/>
      <c r="D62" s="84"/>
      <c r="E62" s="104">
        <v>66</v>
      </c>
      <c r="F62" s="105"/>
      <c r="G62" s="104">
        <v>66</v>
      </c>
      <c r="H62" s="105"/>
      <c r="I62" s="104">
        <v>66</v>
      </c>
      <c r="J62" s="105"/>
      <c r="K62" s="104">
        <v>66</v>
      </c>
      <c r="L62" s="105"/>
      <c r="M62" s="104">
        <v>66</v>
      </c>
      <c r="N62" s="105"/>
      <c r="O62" s="104">
        <v>66</v>
      </c>
      <c r="P62" s="105"/>
      <c r="Q62" s="104">
        <v>66</v>
      </c>
      <c r="R62" s="105"/>
      <c r="S62" s="104">
        <v>66</v>
      </c>
      <c r="T62" s="105"/>
      <c r="U62" s="104">
        <v>66</v>
      </c>
      <c r="V62" s="105"/>
      <c r="W62" s="104">
        <v>66</v>
      </c>
      <c r="X62" s="105"/>
      <c r="Y62" s="104">
        <v>66</v>
      </c>
      <c r="Z62" s="105"/>
      <c r="AA62" s="104">
        <v>66</v>
      </c>
      <c r="AB62" s="105"/>
      <c r="AC62" s="82">
        <f t="shared" si="21"/>
        <v>792</v>
      </c>
      <c r="AD62" s="83"/>
      <c r="AE62" s="84"/>
      <c r="AF62" s="104">
        <v>792</v>
      </c>
      <c r="AG62" s="106"/>
      <c r="AH62" s="105"/>
      <c r="AI62" s="104">
        <v>792</v>
      </c>
      <c r="AJ62" s="106"/>
      <c r="AK62" s="105"/>
      <c r="AL62" s="50" t="s">
        <v>189</v>
      </c>
      <c r="AM62" s="51"/>
      <c r="AN62" s="51"/>
      <c r="AO62" s="51"/>
      <c r="AP62" s="51"/>
      <c r="AQ62" s="51"/>
      <c r="AR62" s="51"/>
      <c r="AS62" s="51"/>
      <c r="AT62" s="51"/>
      <c r="AU62" s="51"/>
      <c r="AV62" s="51"/>
      <c r="AW62" s="51"/>
      <c r="AX62" s="73"/>
    </row>
    <row r="63" spans="1:50" ht="12" customHeight="1">
      <c r="A63" s="85" t="s">
        <v>190</v>
      </c>
      <c r="B63" s="86"/>
      <c r="C63" s="86"/>
      <c r="D63" s="87"/>
      <c r="E63" s="104">
        <v>580</v>
      </c>
      <c r="F63" s="105"/>
      <c r="G63" s="104">
        <v>30</v>
      </c>
      <c r="H63" s="105"/>
      <c r="I63" s="104">
        <v>30</v>
      </c>
      <c r="J63" s="105"/>
      <c r="K63" s="104">
        <v>30</v>
      </c>
      <c r="L63" s="105"/>
      <c r="M63" s="104">
        <v>30</v>
      </c>
      <c r="N63" s="105"/>
      <c r="O63" s="104">
        <v>30</v>
      </c>
      <c r="P63" s="105"/>
      <c r="Q63" s="104">
        <v>30</v>
      </c>
      <c r="R63" s="105"/>
      <c r="S63" s="104">
        <v>30</v>
      </c>
      <c r="T63" s="105"/>
      <c r="U63" s="104">
        <v>30</v>
      </c>
      <c r="V63" s="105"/>
      <c r="W63" s="104">
        <v>30</v>
      </c>
      <c r="X63" s="105"/>
      <c r="Y63" s="104">
        <v>30</v>
      </c>
      <c r="Z63" s="105"/>
      <c r="AA63" s="104">
        <v>30</v>
      </c>
      <c r="AB63" s="105"/>
      <c r="AC63" s="85">
        <f t="shared" si="21"/>
        <v>910</v>
      </c>
      <c r="AD63" s="86"/>
      <c r="AE63" s="87"/>
      <c r="AF63" s="107">
        <v>360</v>
      </c>
      <c r="AG63" s="108"/>
      <c r="AH63" s="109"/>
      <c r="AI63" s="107">
        <v>360</v>
      </c>
      <c r="AJ63" s="108"/>
      <c r="AK63" s="109"/>
      <c r="AL63" s="50" t="s">
        <v>191</v>
      </c>
      <c r="AM63" s="51"/>
      <c r="AN63" s="51"/>
      <c r="AO63" s="51"/>
      <c r="AP63" s="51"/>
      <c r="AQ63" s="51"/>
      <c r="AR63" s="51"/>
      <c r="AS63" s="51"/>
      <c r="AT63" s="51"/>
      <c r="AU63" s="51"/>
      <c r="AV63" s="51"/>
      <c r="AW63" s="51"/>
      <c r="AX63" s="73"/>
    </row>
    <row r="64" spans="1:50" ht="12" customHeight="1">
      <c r="A64" s="88" t="s">
        <v>192</v>
      </c>
      <c r="B64" s="89"/>
      <c r="C64" s="89"/>
      <c r="D64" s="90"/>
      <c r="E64" s="88">
        <f>IF(SUM(E57:F63)=0,"",SUM(E57:F63))</f>
        <v>1130.32</v>
      </c>
      <c r="F64" s="90"/>
      <c r="G64" s="88">
        <f t="shared" ref="G64" si="33">IF(SUM(G57:H63)=0,"",SUM(G57:H63))</f>
        <v>580.31999999999994</v>
      </c>
      <c r="H64" s="90"/>
      <c r="I64" s="88">
        <f t="shared" ref="I64" si="34">IF(SUM(I57:J63)=0,"",SUM(I57:J63))</f>
        <v>580.31999999999994</v>
      </c>
      <c r="J64" s="90"/>
      <c r="K64" s="88">
        <f t="shared" ref="K64" si="35">IF(SUM(K57:L63)=0,"",SUM(K57:L63))</f>
        <v>580.31999999999994</v>
      </c>
      <c r="L64" s="90"/>
      <c r="M64" s="88">
        <f t="shared" ref="M64" si="36">IF(SUM(M57:N63)=0,"",SUM(M57:N63))</f>
        <v>561.06999999999994</v>
      </c>
      <c r="N64" s="90"/>
      <c r="O64" s="88">
        <f t="shared" ref="O64" si="37">IF(SUM(O57:P63)=0,"",SUM(O57:P63))</f>
        <v>541.81999999999994</v>
      </c>
      <c r="P64" s="90"/>
      <c r="Q64" s="88">
        <f t="shared" ref="Q64" si="38">IF(SUM(Q57:R63)=0,"",SUM(Q57:R63))</f>
        <v>541.81999999999994</v>
      </c>
      <c r="R64" s="90"/>
      <c r="S64" s="88">
        <f t="shared" ref="S64" si="39">IF(SUM(S57:T63)=0,"",SUM(S57:T63))</f>
        <v>541.81999999999994</v>
      </c>
      <c r="T64" s="90"/>
      <c r="U64" s="88">
        <f t="shared" ref="U64" si="40">IF(SUM(U57:V63)=0,"",SUM(U57:V63))</f>
        <v>561.06999999999994</v>
      </c>
      <c r="V64" s="90"/>
      <c r="W64" s="88">
        <f t="shared" ref="W64" si="41">IF(SUM(W57:X63)=0,"",SUM(W57:X63))</f>
        <v>561.06999999999994</v>
      </c>
      <c r="X64" s="90"/>
      <c r="Y64" s="88">
        <f t="shared" ref="Y64" si="42">IF(SUM(Y57:Z63)=0,"",SUM(Y57:Z63))</f>
        <v>580.31999999999994</v>
      </c>
      <c r="Z64" s="90"/>
      <c r="AA64" s="88">
        <f t="shared" ref="AA64" si="43">IF(SUM(AA57:AB63)=0,"",SUM(AA57:AB63))</f>
        <v>541.81999999999994</v>
      </c>
      <c r="AB64" s="90"/>
      <c r="AC64" s="88">
        <f>IF(SUM(AC57:AE63)=0,"",SUM(AC57:AE63))</f>
        <v>7302.09</v>
      </c>
      <c r="AD64" s="89"/>
      <c r="AE64" s="90"/>
      <c r="AF64" s="88">
        <f t="shared" ref="AF64" si="44">IF(SUM(AF57:AH63)=0,"",SUM(AF57:AH63))</f>
        <v>6802</v>
      </c>
      <c r="AG64" s="89"/>
      <c r="AH64" s="90"/>
      <c r="AI64" s="88">
        <f t="shared" ref="AI64" si="45">IF(SUM(AI57:AK63)=0,"",SUM(AI57:AK63))</f>
        <v>6872</v>
      </c>
      <c r="AJ64" s="89"/>
      <c r="AK64" s="90"/>
      <c r="AL64" s="50" t="s">
        <v>193</v>
      </c>
      <c r="AM64" s="51"/>
      <c r="AN64" s="51"/>
      <c r="AO64" s="51"/>
      <c r="AP64" s="51"/>
      <c r="AQ64" s="51"/>
      <c r="AR64" s="51"/>
      <c r="AS64" s="51"/>
      <c r="AT64" s="51"/>
      <c r="AU64" s="51"/>
      <c r="AV64" s="51"/>
      <c r="AW64" s="51"/>
      <c r="AX64" s="73"/>
    </row>
    <row r="65" spans="1:50" ht="12" customHeight="1">
      <c r="A65" s="88" t="s">
        <v>194</v>
      </c>
      <c r="B65" s="89"/>
      <c r="C65" s="89"/>
      <c r="D65" s="90"/>
      <c r="E65" s="88">
        <f>IF((E56-E64)=0,"",(E56-E64))</f>
        <v>-300.91999999999985</v>
      </c>
      <c r="F65" s="90"/>
      <c r="G65" s="88">
        <f t="shared" ref="G65" si="46">IF((G56-G64)=0,"",(G56-G64))</f>
        <v>249.08000000000015</v>
      </c>
      <c r="H65" s="90"/>
      <c r="I65" s="88">
        <f>IF((I56-I64)=0,"",(I56-I64))</f>
        <v>249.08000000000015</v>
      </c>
      <c r="J65" s="90"/>
      <c r="K65" s="88">
        <f t="shared" ref="K65" si="47">IF((K56-K64)=0,"",(K56-K64))</f>
        <v>249.08000000000015</v>
      </c>
      <c r="L65" s="90"/>
      <c r="M65" s="88">
        <f t="shared" ref="M65" si="48">IF((M56-M64)=0,"",(M56-M64))</f>
        <v>89.580000000000155</v>
      </c>
      <c r="N65" s="90"/>
      <c r="O65" s="88">
        <f t="shared" ref="O65" si="49">IF((O56-O64)=0,"",(O56-O64))</f>
        <v>-69.919999999999959</v>
      </c>
      <c r="P65" s="90"/>
      <c r="Q65" s="88">
        <f t="shared" ref="Q65" si="50">IF((Q56-Q64)=0,"",(Q56-Q64))</f>
        <v>-69.919999999999959</v>
      </c>
      <c r="R65" s="90"/>
      <c r="S65" s="88">
        <f t="shared" ref="S65" si="51">IF((S56-S64)=0,"",(S56-S64))</f>
        <v>-69.919999999999959</v>
      </c>
      <c r="T65" s="90"/>
      <c r="U65" s="88">
        <f t="shared" ref="U65" si="52">IF((U56-U64)=0,"",(U56-U64))</f>
        <v>89.580000000000155</v>
      </c>
      <c r="V65" s="90"/>
      <c r="W65" s="88">
        <f t="shared" ref="W65" si="53">IF((W56-W64)=0,"",(W56-W64))</f>
        <v>89.580000000000155</v>
      </c>
      <c r="X65" s="90"/>
      <c r="Y65" s="88">
        <f t="shared" ref="Y65" si="54">IF((Y56-Y64)=0,"",(Y56-Y64))</f>
        <v>249.08000000000015</v>
      </c>
      <c r="Z65" s="90"/>
      <c r="AA65" s="88">
        <f>IF((AA56-AA64)=0,"",(AA56-AA64))</f>
        <v>-69.919999999999959</v>
      </c>
      <c r="AB65" s="90"/>
      <c r="AC65" s="88">
        <f>IF((AC56-AC64)=0,"",(AC56-AC64))</f>
        <v>684.46</v>
      </c>
      <c r="AD65" s="89"/>
      <c r="AE65" s="90"/>
      <c r="AF65" s="88">
        <f t="shared" ref="AF65" si="55">IF((AF56-AF64)=0,"",(AF56-AF64))</f>
        <v>1648</v>
      </c>
      <c r="AG65" s="89"/>
      <c r="AH65" s="90"/>
      <c r="AI65" s="88">
        <f t="shared" ref="AI65" si="56">IF((AI56-AI64)=0,"",(AI56-AI64))</f>
        <v>2228</v>
      </c>
      <c r="AJ65" s="89"/>
      <c r="AK65" s="90"/>
      <c r="AL65" s="52"/>
      <c r="AM65" s="53"/>
      <c r="AN65" s="53"/>
      <c r="AO65" s="53"/>
      <c r="AP65" s="53"/>
      <c r="AQ65" s="53"/>
      <c r="AR65" s="53"/>
      <c r="AS65" s="53"/>
      <c r="AT65" s="53"/>
      <c r="AU65" s="53"/>
      <c r="AV65" s="53"/>
      <c r="AW65" s="53"/>
      <c r="AX65" s="63"/>
    </row>
  </sheetData>
  <sheetProtection sheet="1" objects="1" scenarios="1"/>
  <mergeCells count="436">
    <mergeCell ref="AD8:AE8"/>
    <mergeCell ref="AD9:AE9"/>
    <mergeCell ref="AD10:AE10"/>
    <mergeCell ref="A46:D47"/>
    <mergeCell ref="A48:D49"/>
    <mergeCell ref="E42:X43"/>
    <mergeCell ref="E44:X45"/>
    <mergeCell ref="E46:X47"/>
    <mergeCell ref="E48:X49"/>
    <mergeCell ref="A44:D45"/>
    <mergeCell ref="U34:X34"/>
    <mergeCell ref="A21:D21"/>
    <mergeCell ref="A30:D30"/>
    <mergeCell ref="U31:X31"/>
    <mergeCell ref="M32:P32"/>
    <mergeCell ref="Q32:R32"/>
    <mergeCell ref="S32:T32"/>
    <mergeCell ref="U32:X32"/>
    <mergeCell ref="M33:P33"/>
    <mergeCell ref="Q33:R33"/>
    <mergeCell ref="S33:T33"/>
    <mergeCell ref="U33:X33"/>
    <mergeCell ref="D32:E32"/>
    <mergeCell ref="D34:E34"/>
    <mergeCell ref="M30:P30"/>
    <mergeCell ref="G32:H32"/>
    <mergeCell ref="I32:J32"/>
    <mergeCell ref="Z28:AC29"/>
    <mergeCell ref="AM28:AO29"/>
    <mergeCell ref="AG24:AH24"/>
    <mergeCell ref="AJ34:AL34"/>
    <mergeCell ref="AJ33:AL33"/>
    <mergeCell ref="AJ32:AL32"/>
    <mergeCell ref="AJ31:AL31"/>
    <mergeCell ref="AJ30:AL30"/>
    <mergeCell ref="AA32:AC32"/>
    <mergeCell ref="AA33:AC33"/>
    <mergeCell ref="AM30:AO31"/>
    <mergeCell ref="AM32:AO33"/>
    <mergeCell ref="AQ16:AX17"/>
    <mergeCell ref="U30:X30"/>
    <mergeCell ref="AA22:AF22"/>
    <mergeCell ref="AA23:AF23"/>
    <mergeCell ref="AA24:AF24"/>
    <mergeCell ref="AA21:AF21"/>
    <mergeCell ref="S21:X21"/>
    <mergeCell ref="AN21:AR21"/>
    <mergeCell ref="AS21:AT21"/>
    <mergeCell ref="AU21:AV21"/>
    <mergeCell ref="AW21:AX21"/>
    <mergeCell ref="AN22:AR22"/>
    <mergeCell ref="AN23:AR23"/>
    <mergeCell ref="AN24:AR24"/>
    <mergeCell ref="AS22:AT22"/>
    <mergeCell ref="AS23:AT23"/>
    <mergeCell ref="AM22:AM24"/>
    <mergeCell ref="AV28:AX29"/>
    <mergeCell ref="AM16:AP17"/>
    <mergeCell ref="Z22:Z24"/>
    <mergeCell ref="AS24:AT24"/>
    <mergeCell ref="AS25:AT25"/>
    <mergeCell ref="Z25:AA25"/>
    <mergeCell ref="AD25:AE25"/>
    <mergeCell ref="I25:J25"/>
    <mergeCell ref="I33:J33"/>
    <mergeCell ref="G34:H34"/>
    <mergeCell ref="I34:J34"/>
    <mergeCell ref="O28:Q28"/>
    <mergeCell ref="E28:H28"/>
    <mergeCell ref="C27:D27"/>
    <mergeCell ref="C28:D28"/>
    <mergeCell ref="Q30:R30"/>
    <mergeCell ref="M31:P31"/>
    <mergeCell ref="Q31:R31"/>
    <mergeCell ref="M34:P34"/>
    <mergeCell ref="Q34:R34"/>
    <mergeCell ref="C33:D33"/>
    <mergeCell ref="E33:G33"/>
    <mergeCell ref="AC52:AE53"/>
    <mergeCell ref="AF52:AH53"/>
    <mergeCell ref="AA55:AB55"/>
    <mergeCell ref="AA54:AB54"/>
    <mergeCell ref="AI54:AK54"/>
    <mergeCell ref="AI55:AK55"/>
    <mergeCell ref="AA57:AB57"/>
    <mergeCell ref="AA56:AB56"/>
    <mergeCell ref="AI56:AK56"/>
    <mergeCell ref="AI57:AK57"/>
    <mergeCell ref="AI52:AK53"/>
    <mergeCell ref="A42:D43"/>
    <mergeCell ref="M37:P37"/>
    <mergeCell ref="E24:H24"/>
    <mergeCell ref="I24:J24"/>
    <mergeCell ref="A25:B28"/>
    <mergeCell ref="E27:H27"/>
    <mergeCell ref="I27:J27"/>
    <mergeCell ref="I28:J28"/>
    <mergeCell ref="C31:D31"/>
    <mergeCell ref="A31:B31"/>
    <mergeCell ref="I31:J31"/>
    <mergeCell ref="C26:D26"/>
    <mergeCell ref="E26:H26"/>
    <mergeCell ref="I26:J26"/>
    <mergeCell ref="C24:D24"/>
    <mergeCell ref="E38:X39"/>
    <mergeCell ref="U28:W28"/>
    <mergeCell ref="A38:D39"/>
    <mergeCell ref="E37:L37"/>
    <mergeCell ref="R37:S37"/>
    <mergeCell ref="S31:T31"/>
    <mergeCell ref="S30:T30"/>
    <mergeCell ref="C25:D25"/>
    <mergeCell ref="E25:H25"/>
    <mergeCell ref="AV38:AX38"/>
    <mergeCell ref="AJ36:AL36"/>
    <mergeCell ref="AJ38:AL38"/>
    <mergeCell ref="AP38:AU38"/>
    <mergeCell ref="E31:G31"/>
    <mergeCell ref="A37:D37"/>
    <mergeCell ref="AA37:AC37"/>
    <mergeCell ref="AA35:AC35"/>
    <mergeCell ref="AJ37:AL37"/>
    <mergeCell ref="AD32:AI32"/>
    <mergeCell ref="AD37:AI37"/>
    <mergeCell ref="AP37:AU37"/>
    <mergeCell ref="S34:T34"/>
    <mergeCell ref="A33:B33"/>
    <mergeCell ref="Z30:Z34"/>
    <mergeCell ref="O4:X4"/>
    <mergeCell ref="D5:L5"/>
    <mergeCell ref="P5:S5"/>
    <mergeCell ref="AA34:AC34"/>
    <mergeCell ref="AA30:AC30"/>
    <mergeCell ref="AA31:AC31"/>
    <mergeCell ref="AD33:AI33"/>
    <mergeCell ref="AD34:AI34"/>
    <mergeCell ref="D12:E12"/>
    <mergeCell ref="I8:X8"/>
    <mergeCell ref="I16:X16"/>
    <mergeCell ref="O23:Q23"/>
    <mergeCell ref="M4:N4"/>
    <mergeCell ref="M5:N5"/>
    <mergeCell ref="M6:N6"/>
    <mergeCell ref="M7:N7"/>
    <mergeCell ref="D8:E8"/>
    <mergeCell ref="D9:E9"/>
    <mergeCell ref="D10:E10"/>
    <mergeCell ref="I9:X9"/>
    <mergeCell ref="I10:X10"/>
    <mergeCell ref="C22:D22"/>
    <mergeCell ref="C23:D23"/>
    <mergeCell ref="D14:E14"/>
    <mergeCell ref="A1:F2"/>
    <mergeCell ref="A4:C4"/>
    <mergeCell ref="A5:C5"/>
    <mergeCell ref="A6:C6"/>
    <mergeCell ref="D4:L4"/>
    <mergeCell ref="A22:B24"/>
    <mergeCell ref="AK21:AL21"/>
    <mergeCell ref="AI21:AJ21"/>
    <mergeCell ref="T7:U7"/>
    <mergeCell ref="A8:C16"/>
    <mergeCell ref="A7:C7"/>
    <mergeCell ref="E22:H22"/>
    <mergeCell ref="E23:H23"/>
    <mergeCell ref="I22:J22"/>
    <mergeCell ref="I23:J23"/>
    <mergeCell ref="Z17:AC17"/>
    <mergeCell ref="AD17:AF17"/>
    <mergeCell ref="AG17:AK17"/>
    <mergeCell ref="I11:X11"/>
    <mergeCell ref="I15:X15"/>
    <mergeCell ref="Z16:AF16"/>
    <mergeCell ref="M21:R21"/>
    <mergeCell ref="A17:C17"/>
    <mergeCell ref="D13:E13"/>
    <mergeCell ref="D15:E15"/>
    <mergeCell ref="D16:E16"/>
    <mergeCell ref="AV39:AX39"/>
    <mergeCell ref="AV33:AX33"/>
    <mergeCell ref="AV34:AX34"/>
    <mergeCell ref="AV35:AX35"/>
    <mergeCell ref="AD29:AI29"/>
    <mergeCell ref="AD30:AI30"/>
    <mergeCell ref="AD31:AI31"/>
    <mergeCell ref="AJ28:AL29"/>
    <mergeCell ref="AP29:AU29"/>
    <mergeCell ref="AP30:AU30"/>
    <mergeCell ref="AP31:AU31"/>
    <mergeCell ref="AP32:AU32"/>
    <mergeCell ref="AP33:AU33"/>
    <mergeCell ref="AP34:AU34"/>
    <mergeCell ref="AM36:AO36"/>
    <mergeCell ref="AP35:AU35"/>
    <mergeCell ref="AP36:AU36"/>
    <mergeCell ref="AV30:AX30"/>
    <mergeCell ref="AV31:AX31"/>
    <mergeCell ref="AV32:AX32"/>
    <mergeCell ref="AD35:AI35"/>
    <mergeCell ref="AD36:AI36"/>
    <mergeCell ref="I12:X12"/>
    <mergeCell ref="I13:X13"/>
    <mergeCell ref="I14:X14"/>
    <mergeCell ref="AM39:AU39"/>
    <mergeCell ref="Z39:AI39"/>
    <mergeCell ref="AA36:AC36"/>
    <mergeCell ref="AJ39:AL39"/>
    <mergeCell ref="AJ35:AL35"/>
    <mergeCell ref="R1:S1"/>
    <mergeCell ref="AD14:AF14"/>
    <mergeCell ref="AD13:AF13"/>
    <mergeCell ref="Z13:AC14"/>
    <mergeCell ref="AQ14:AS14"/>
    <mergeCell ref="AQ13:AS13"/>
    <mergeCell ref="AM13:AP14"/>
    <mergeCell ref="AT14:AX14"/>
    <mergeCell ref="G17:P17"/>
    <mergeCell ref="U5:X5"/>
    <mergeCell ref="D6:L6"/>
    <mergeCell ref="O6:X6"/>
    <mergeCell ref="D7:L7"/>
    <mergeCell ref="O7:S7"/>
    <mergeCell ref="V7:W7"/>
    <mergeCell ref="D11:E11"/>
    <mergeCell ref="Z8:AC10"/>
    <mergeCell ref="Z4:AC5"/>
    <mergeCell ref="AS4:AT5"/>
    <mergeCell ref="AD4:AR5"/>
    <mergeCell ref="AU4:AX5"/>
    <mergeCell ref="AF8:AX8"/>
    <mergeCell ref="AF9:AX9"/>
    <mergeCell ref="AF10:AX10"/>
    <mergeCell ref="AL52:AX53"/>
    <mergeCell ref="Z35:Z38"/>
    <mergeCell ref="AL25:AM25"/>
    <mergeCell ref="AN25:AR25"/>
    <mergeCell ref="AH25:AI25"/>
    <mergeCell ref="AM34:AO34"/>
    <mergeCell ref="AM35:AO35"/>
    <mergeCell ref="AM37:AO37"/>
    <mergeCell ref="AM38:AO38"/>
    <mergeCell ref="AA38:AC38"/>
    <mergeCell ref="AG21:AH21"/>
    <mergeCell ref="AG22:AH22"/>
    <mergeCell ref="AG23:AH23"/>
    <mergeCell ref="AD38:AI38"/>
    <mergeCell ref="AV37:AX37"/>
    <mergeCell ref="AV36:AX36"/>
    <mergeCell ref="E54:F54"/>
    <mergeCell ref="E55:F55"/>
    <mergeCell ref="E56:F56"/>
    <mergeCell ref="E57:F57"/>
    <mergeCell ref="E58:F58"/>
    <mergeCell ref="E59:F59"/>
    <mergeCell ref="E60:F60"/>
    <mergeCell ref="E61:F61"/>
    <mergeCell ref="E62:F62"/>
    <mergeCell ref="E63:F63"/>
    <mergeCell ref="E64:F64"/>
    <mergeCell ref="E65:F65"/>
    <mergeCell ref="G54:H54"/>
    <mergeCell ref="I54:J54"/>
    <mergeCell ref="K54:L54"/>
    <mergeCell ref="M54:N54"/>
    <mergeCell ref="O54:P54"/>
    <mergeCell ref="Q54:R54"/>
    <mergeCell ref="G56:H56"/>
    <mergeCell ref="I56:J56"/>
    <mergeCell ref="K56:L56"/>
    <mergeCell ref="M56:N56"/>
    <mergeCell ref="O56:P56"/>
    <mergeCell ref="Q56:R56"/>
    <mergeCell ref="G58:H58"/>
    <mergeCell ref="I58:J58"/>
    <mergeCell ref="K58:L58"/>
    <mergeCell ref="M58:N58"/>
    <mergeCell ref="O58:P58"/>
    <mergeCell ref="Q58:R58"/>
    <mergeCell ref="G60:H60"/>
    <mergeCell ref="I60:J60"/>
    <mergeCell ref="K60:L60"/>
    <mergeCell ref="S54:T54"/>
    <mergeCell ref="U54:V54"/>
    <mergeCell ref="W54:X54"/>
    <mergeCell ref="Y54:Z54"/>
    <mergeCell ref="G55:H55"/>
    <mergeCell ref="I55:J55"/>
    <mergeCell ref="K55:L55"/>
    <mergeCell ref="M55:N55"/>
    <mergeCell ref="O55:P55"/>
    <mergeCell ref="Q55:R55"/>
    <mergeCell ref="S55:T55"/>
    <mergeCell ref="U55:V55"/>
    <mergeCell ref="W55:X55"/>
    <mergeCell ref="Y55:Z55"/>
    <mergeCell ref="S56:T56"/>
    <mergeCell ref="U56:V56"/>
    <mergeCell ref="W56:X56"/>
    <mergeCell ref="Y56:Z56"/>
    <mergeCell ref="G57:H57"/>
    <mergeCell ref="I57:J57"/>
    <mergeCell ref="K57:L57"/>
    <mergeCell ref="M57:N57"/>
    <mergeCell ref="O57:P57"/>
    <mergeCell ref="Q57:R57"/>
    <mergeCell ref="S57:T57"/>
    <mergeCell ref="U57:V57"/>
    <mergeCell ref="W57:X57"/>
    <mergeCell ref="Y57:Z57"/>
    <mergeCell ref="S58:T58"/>
    <mergeCell ref="U58:V58"/>
    <mergeCell ref="W58:X58"/>
    <mergeCell ref="Y58:Z58"/>
    <mergeCell ref="G59:H59"/>
    <mergeCell ref="I59:J59"/>
    <mergeCell ref="K59:L59"/>
    <mergeCell ref="M59:N59"/>
    <mergeCell ref="O59:P59"/>
    <mergeCell ref="Q59:R59"/>
    <mergeCell ref="S59:T59"/>
    <mergeCell ref="U59:V59"/>
    <mergeCell ref="W59:X59"/>
    <mergeCell ref="Y59:Z59"/>
    <mergeCell ref="M60:N60"/>
    <mergeCell ref="O60:P60"/>
    <mergeCell ref="Q60:R60"/>
    <mergeCell ref="S60:T60"/>
    <mergeCell ref="U60:V60"/>
    <mergeCell ref="W60:X60"/>
    <mergeCell ref="Y60:Z60"/>
    <mergeCell ref="G61:H61"/>
    <mergeCell ref="I61:J61"/>
    <mergeCell ref="K61:L61"/>
    <mergeCell ref="M61:N61"/>
    <mergeCell ref="O61:P61"/>
    <mergeCell ref="Q61:R61"/>
    <mergeCell ref="S61:T61"/>
    <mergeCell ref="U61:V61"/>
    <mergeCell ref="W61:X61"/>
    <mergeCell ref="Y61:Z61"/>
    <mergeCell ref="I62:J62"/>
    <mergeCell ref="K62:L62"/>
    <mergeCell ref="M62:N62"/>
    <mergeCell ref="O62:P62"/>
    <mergeCell ref="Q62:R62"/>
    <mergeCell ref="S62:T62"/>
    <mergeCell ref="U62:V62"/>
    <mergeCell ref="W62:X62"/>
    <mergeCell ref="Y62:Z62"/>
    <mergeCell ref="U65:V65"/>
    <mergeCell ref="W65:X65"/>
    <mergeCell ref="Y63:Z63"/>
    <mergeCell ref="AA63:AB63"/>
    <mergeCell ref="G64:H64"/>
    <mergeCell ref="I64:J64"/>
    <mergeCell ref="K64:L64"/>
    <mergeCell ref="M64:N64"/>
    <mergeCell ref="O64:P64"/>
    <mergeCell ref="Q64:R64"/>
    <mergeCell ref="S64:T64"/>
    <mergeCell ref="U64:V64"/>
    <mergeCell ref="W64:X64"/>
    <mergeCell ref="Y64:Z64"/>
    <mergeCell ref="AA64:AB64"/>
    <mergeCell ref="G63:H63"/>
    <mergeCell ref="I63:J63"/>
    <mergeCell ref="K63:L63"/>
    <mergeCell ref="M63:N63"/>
    <mergeCell ref="O63:P63"/>
    <mergeCell ref="Q63:R63"/>
    <mergeCell ref="S63:T63"/>
    <mergeCell ref="U63:V63"/>
    <mergeCell ref="W63:X63"/>
    <mergeCell ref="Y65:Z65"/>
    <mergeCell ref="AA65:AB65"/>
    <mergeCell ref="AC64:AE64"/>
    <mergeCell ref="AC65:AE65"/>
    <mergeCell ref="AF63:AH63"/>
    <mergeCell ref="AF54:AH54"/>
    <mergeCell ref="AF55:AH55"/>
    <mergeCell ref="AF56:AH56"/>
    <mergeCell ref="AF57:AH57"/>
    <mergeCell ref="AF58:AH58"/>
    <mergeCell ref="AF59:AH59"/>
    <mergeCell ref="AF60:AH60"/>
    <mergeCell ref="AF61:AH61"/>
    <mergeCell ref="AF62:AH62"/>
    <mergeCell ref="AF64:AH64"/>
    <mergeCell ref="AF65:AH65"/>
    <mergeCell ref="AA61:AB61"/>
    <mergeCell ref="AA62:AB62"/>
    <mergeCell ref="AA59:AB59"/>
    <mergeCell ref="AA58:AB58"/>
    <mergeCell ref="AA60:AB60"/>
    <mergeCell ref="AI61:AK61"/>
    <mergeCell ref="AI62:AK62"/>
    <mergeCell ref="AI63:AK63"/>
    <mergeCell ref="AI64:AK64"/>
    <mergeCell ref="AI65:AK65"/>
    <mergeCell ref="AC54:AE54"/>
    <mergeCell ref="AC55:AE55"/>
    <mergeCell ref="AC56:AE56"/>
    <mergeCell ref="AC57:AE57"/>
    <mergeCell ref="AC58:AE58"/>
    <mergeCell ref="AC59:AE59"/>
    <mergeCell ref="AC60:AE60"/>
    <mergeCell ref="AC61:AE61"/>
    <mergeCell ref="AC62:AE62"/>
    <mergeCell ref="AC63:AE63"/>
    <mergeCell ref="AI58:AK58"/>
    <mergeCell ref="AI59:AK59"/>
    <mergeCell ref="AI60:AK60"/>
    <mergeCell ref="A62:D62"/>
    <mergeCell ref="A63:D63"/>
    <mergeCell ref="A64:D64"/>
    <mergeCell ref="A65:D65"/>
    <mergeCell ref="E52:F52"/>
    <mergeCell ref="G52:N52"/>
    <mergeCell ref="P52:S52"/>
    <mergeCell ref="A52:D53"/>
    <mergeCell ref="A54:D54"/>
    <mergeCell ref="A55:D55"/>
    <mergeCell ref="A56:D56"/>
    <mergeCell ref="A57:D57"/>
    <mergeCell ref="A58:D58"/>
    <mergeCell ref="A59:D59"/>
    <mergeCell ref="A60:D60"/>
    <mergeCell ref="A61:D61"/>
    <mergeCell ref="G65:H65"/>
    <mergeCell ref="I65:J65"/>
    <mergeCell ref="K65:L65"/>
    <mergeCell ref="M65:N65"/>
    <mergeCell ref="O65:P65"/>
    <mergeCell ref="Q65:R65"/>
    <mergeCell ref="S65:T65"/>
    <mergeCell ref="G62:H62"/>
  </mergeCells>
  <phoneticPr fontId="1"/>
  <dataValidations count="3">
    <dataValidation type="list" allowBlank="1" showInputMessage="1" showErrorMessage="1" sqref="AA30:AC34" xr:uid="{473485DE-DDB8-4406-8CFB-CB0DFB3B2DF4}">
      <formula1>"当初仕入,当初人件費,不動産費用,広告宣伝費,消耗品,保険料,その他"</formula1>
    </dataValidation>
    <dataValidation type="list" allowBlank="1" showInputMessage="1" showErrorMessage="1" sqref="AA35:AC38" xr:uid="{44273F37-2D93-4EEE-BED4-5EC7F9319D9C}">
      <formula1>"土地,建物,改装工事,機械,備品,車両,その他"</formula1>
    </dataValidation>
    <dataValidation type="list" allowBlank="1" showInputMessage="1" showErrorMessage="1" sqref="E53" xr:uid="{99696634-93D5-4D64-B111-AC5F42ABE720}">
      <formula1>"1,2,3,4,5,6,7,8,9,10,11,12"</formula1>
    </dataValidation>
  </dataValidations>
  <hyperlinks>
    <hyperlink ref="P52" location="売上高算出シート!A1" display="「売上高算出シート」" xr:uid="{340A0BED-7820-44D3-9991-B723BD6C8751}"/>
  </hyperlinks>
  <printOptions horizontalCentered="1"/>
  <pageMargins left="0.59055118110236227" right="0.59055118110236227" top="0.19685039370078741" bottom="0.19685039370078741" header="0.31496062992125984" footer="0.31496062992125984"/>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12</xdr:col>
                    <xdr:colOff>38100</xdr:colOff>
                    <xdr:row>21</xdr:row>
                    <xdr:rowOff>0</xdr:rowOff>
                  </from>
                  <to>
                    <xdr:col>13</xdr:col>
                    <xdr:colOff>0</xdr:colOff>
                    <xdr:row>22</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12</xdr:col>
                    <xdr:colOff>38100</xdr:colOff>
                    <xdr:row>22</xdr:row>
                    <xdr:rowOff>0</xdr:rowOff>
                  </from>
                  <to>
                    <xdr:col>13</xdr:col>
                    <xdr:colOff>0</xdr:colOff>
                    <xdr:row>23</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13</xdr:col>
                    <xdr:colOff>38100</xdr:colOff>
                    <xdr:row>23</xdr:row>
                    <xdr:rowOff>0</xdr:rowOff>
                  </from>
                  <to>
                    <xdr:col>14</xdr:col>
                    <xdr:colOff>0</xdr:colOff>
                    <xdr:row>24</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38100</xdr:colOff>
                    <xdr:row>24</xdr:row>
                    <xdr:rowOff>0</xdr:rowOff>
                  </from>
                  <to>
                    <xdr:col>14</xdr:col>
                    <xdr:colOff>0</xdr:colOff>
                    <xdr:row>25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13</xdr:col>
                    <xdr:colOff>38100</xdr:colOff>
                    <xdr:row>25</xdr:row>
                    <xdr:rowOff>0</xdr:rowOff>
                  </from>
                  <to>
                    <xdr:col>14</xdr:col>
                    <xdr:colOff>0</xdr:colOff>
                    <xdr:row>26</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38100</xdr:colOff>
                    <xdr:row>26</xdr:row>
                    <xdr:rowOff>0</xdr:rowOff>
                  </from>
                  <to>
                    <xdr:col>14</xdr:col>
                    <xdr:colOff>0</xdr:colOff>
                    <xdr:row>27</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18</xdr:col>
                    <xdr:colOff>38100</xdr:colOff>
                    <xdr:row>21</xdr:row>
                    <xdr:rowOff>0</xdr:rowOff>
                  </from>
                  <to>
                    <xdr:col>19</xdr:col>
                    <xdr:colOff>0</xdr:colOff>
                    <xdr:row>22</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18</xdr:col>
                    <xdr:colOff>38100</xdr:colOff>
                    <xdr:row>22</xdr:row>
                    <xdr:rowOff>0</xdr:rowOff>
                  </from>
                  <to>
                    <xdr:col>19</xdr:col>
                    <xdr:colOff>0</xdr:colOff>
                    <xdr:row>23</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38100</xdr:colOff>
                    <xdr:row>23</xdr:row>
                    <xdr:rowOff>0</xdr:rowOff>
                  </from>
                  <to>
                    <xdr:col>20</xdr:col>
                    <xdr:colOff>0</xdr:colOff>
                    <xdr:row>24</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19</xdr:col>
                    <xdr:colOff>38100</xdr:colOff>
                    <xdr:row>24</xdr:row>
                    <xdr:rowOff>0</xdr:rowOff>
                  </from>
                  <to>
                    <xdr:col>20</xdr:col>
                    <xdr:colOff>0</xdr:colOff>
                    <xdr:row>25</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38100</xdr:colOff>
                    <xdr:row>25</xdr:row>
                    <xdr:rowOff>0</xdr:rowOff>
                  </from>
                  <to>
                    <xdr:col>20</xdr:col>
                    <xdr:colOff>0</xdr:colOff>
                    <xdr:row>26</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19</xdr:col>
                    <xdr:colOff>38100</xdr:colOff>
                    <xdr:row>26</xdr:row>
                    <xdr:rowOff>0</xdr:rowOff>
                  </from>
                  <to>
                    <xdr:col>20</xdr:col>
                    <xdr:colOff>0</xdr:colOff>
                    <xdr:row>27</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38100</xdr:colOff>
                    <xdr:row>16</xdr:row>
                    <xdr:rowOff>0</xdr:rowOff>
                  </from>
                  <to>
                    <xdr:col>5</xdr:col>
                    <xdr:colOff>0</xdr:colOff>
                    <xdr:row>17</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18</xdr:col>
                    <xdr:colOff>38100</xdr:colOff>
                    <xdr:row>16</xdr:row>
                    <xdr:rowOff>0</xdr:rowOff>
                  </from>
                  <to>
                    <xdr:col>19</xdr:col>
                    <xdr:colOff>0</xdr:colOff>
                    <xdr:row>17</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32</xdr:col>
                    <xdr:colOff>38100</xdr:colOff>
                    <xdr:row>12</xdr:row>
                    <xdr:rowOff>0</xdr:rowOff>
                  </from>
                  <to>
                    <xdr:col>33</xdr:col>
                    <xdr:colOff>0</xdr:colOff>
                    <xdr:row>13</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35</xdr:col>
                    <xdr:colOff>38100</xdr:colOff>
                    <xdr:row>12</xdr:row>
                    <xdr:rowOff>0</xdr:rowOff>
                  </from>
                  <to>
                    <xdr:col>36</xdr:col>
                    <xdr:colOff>0</xdr:colOff>
                    <xdr:row>13</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32</xdr:col>
                    <xdr:colOff>38100</xdr:colOff>
                    <xdr:row>13</xdr:row>
                    <xdr:rowOff>0</xdr:rowOff>
                  </from>
                  <to>
                    <xdr:col>33</xdr:col>
                    <xdr:colOff>0</xdr:colOff>
                    <xdr:row>14</xdr:row>
                    <xdr:rowOff>9525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35</xdr:col>
                    <xdr:colOff>38100</xdr:colOff>
                    <xdr:row>13</xdr:row>
                    <xdr:rowOff>0</xdr:rowOff>
                  </from>
                  <to>
                    <xdr:col>36</xdr:col>
                    <xdr:colOff>0</xdr:colOff>
                    <xdr:row>14</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32</xdr:col>
                    <xdr:colOff>38100</xdr:colOff>
                    <xdr:row>13</xdr:row>
                    <xdr:rowOff>0</xdr:rowOff>
                  </from>
                  <to>
                    <xdr:col>33</xdr:col>
                    <xdr:colOff>0</xdr:colOff>
                    <xdr:row>14</xdr:row>
                    <xdr:rowOff>9525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35</xdr:col>
                    <xdr:colOff>38100</xdr:colOff>
                    <xdr:row>13</xdr:row>
                    <xdr:rowOff>0</xdr:rowOff>
                  </from>
                  <to>
                    <xdr:col>36</xdr:col>
                    <xdr:colOff>0</xdr:colOff>
                    <xdr:row>14</xdr:row>
                    <xdr:rowOff>9525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45</xdr:col>
                    <xdr:colOff>38100</xdr:colOff>
                    <xdr:row>12</xdr:row>
                    <xdr:rowOff>0</xdr:rowOff>
                  </from>
                  <to>
                    <xdr:col>46</xdr:col>
                    <xdr:colOff>0</xdr:colOff>
                    <xdr:row>13</xdr:row>
                    <xdr:rowOff>9525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48</xdr:col>
                    <xdr:colOff>38100</xdr:colOff>
                    <xdr:row>12</xdr:row>
                    <xdr:rowOff>0</xdr:rowOff>
                  </from>
                  <to>
                    <xdr:col>49</xdr:col>
                    <xdr:colOff>0</xdr:colOff>
                    <xdr:row>13</xdr:row>
                    <xdr:rowOff>9525</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32</xdr:col>
                    <xdr:colOff>38100</xdr:colOff>
                    <xdr:row>15</xdr:row>
                    <xdr:rowOff>0</xdr:rowOff>
                  </from>
                  <to>
                    <xdr:col>33</xdr:col>
                    <xdr:colOff>0</xdr:colOff>
                    <xdr:row>16</xdr:row>
                    <xdr:rowOff>9525</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35</xdr:col>
                    <xdr:colOff>38100</xdr:colOff>
                    <xdr:row>15</xdr:row>
                    <xdr:rowOff>0</xdr:rowOff>
                  </from>
                  <to>
                    <xdr:col>36</xdr:col>
                    <xdr:colOff>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3915-FFB5-4846-8C61-0FD3A471E881}">
  <sheetPr>
    <tabColor rgb="FFCCFFCC"/>
  </sheetPr>
  <dimension ref="A1:W65"/>
  <sheetViews>
    <sheetView showGridLines="0" zoomScaleNormal="100" workbookViewId="0">
      <selection activeCell="T2" sqref="T2:W2"/>
    </sheetView>
  </sheetViews>
  <sheetFormatPr defaultColWidth="3.625" defaultRowHeight="12" customHeight="1"/>
  <cols>
    <col min="1" max="16384" width="3.625" style="54"/>
  </cols>
  <sheetData>
    <row r="1" spans="1:23" ht="12" customHeight="1">
      <c r="A1" s="60" t="s">
        <v>195</v>
      </c>
    </row>
    <row r="2" spans="1:23" ht="12" customHeight="1">
      <c r="T2" s="223" t="s">
        <v>196</v>
      </c>
      <c r="U2" s="223"/>
      <c r="V2" s="223"/>
      <c r="W2" s="223"/>
    </row>
    <row r="3" spans="1:23" ht="12" customHeight="1">
      <c r="T3" s="81"/>
      <c r="U3" s="81"/>
      <c r="V3" s="81"/>
      <c r="W3" s="81"/>
    </row>
    <row r="4" spans="1:23" ht="12" customHeight="1">
      <c r="A4" s="60"/>
      <c r="T4" s="81"/>
      <c r="U4" s="81"/>
      <c r="V4" s="81"/>
      <c r="W4" s="81"/>
    </row>
    <row r="6" spans="1:23" ht="12" customHeight="1">
      <c r="A6" s="54" t="s">
        <v>197</v>
      </c>
      <c r="W6" s="55" t="s">
        <v>198</v>
      </c>
    </row>
    <row r="7" spans="1:23" ht="12" customHeight="1">
      <c r="A7" s="230" t="s">
        <v>199</v>
      </c>
      <c r="B7" s="230"/>
      <c r="C7" s="230"/>
      <c r="D7" s="230"/>
      <c r="E7" s="230"/>
      <c r="F7" s="230"/>
      <c r="G7" s="230" t="s">
        <v>200</v>
      </c>
      <c r="H7" s="230"/>
      <c r="I7" s="230"/>
      <c r="J7" s="230" t="s">
        <v>201</v>
      </c>
      <c r="K7" s="230"/>
      <c r="L7" s="230"/>
      <c r="M7" s="230" t="s">
        <v>202</v>
      </c>
      <c r="N7" s="230"/>
      <c r="O7" s="230"/>
      <c r="P7" s="230" t="s">
        <v>203</v>
      </c>
      <c r="Q7" s="230"/>
      <c r="R7" s="230"/>
      <c r="S7" s="230" t="s">
        <v>204</v>
      </c>
      <c r="T7" s="230"/>
      <c r="U7" s="230"/>
      <c r="V7" s="230"/>
      <c r="W7" s="230"/>
    </row>
    <row r="8" spans="1:23" ht="12" customHeight="1">
      <c r="A8" s="224" t="s">
        <v>205</v>
      </c>
      <c r="B8" s="224"/>
      <c r="C8" s="224"/>
      <c r="D8" s="224"/>
      <c r="E8" s="224"/>
      <c r="F8" s="224"/>
      <c r="G8" s="224">
        <v>10</v>
      </c>
      <c r="H8" s="224"/>
      <c r="I8" s="224"/>
      <c r="J8" s="226">
        <v>0.6</v>
      </c>
      <c r="K8" s="226"/>
      <c r="L8" s="226"/>
      <c r="M8" s="224">
        <v>5500</v>
      </c>
      <c r="N8" s="224"/>
      <c r="O8" s="224"/>
      <c r="P8" s="224">
        <v>17</v>
      </c>
      <c r="Q8" s="224"/>
      <c r="R8" s="224"/>
      <c r="S8" s="228">
        <f>IF((G8*J8*M8*P8)=0,"",(G8*J8*M8*P8))</f>
        <v>561000</v>
      </c>
      <c r="T8" s="228"/>
      <c r="U8" s="228"/>
      <c r="V8" s="228"/>
      <c r="W8" s="228"/>
    </row>
    <row r="9" spans="1:23" ht="12" customHeight="1">
      <c r="A9" s="225"/>
      <c r="B9" s="225"/>
      <c r="C9" s="225"/>
      <c r="D9" s="225"/>
      <c r="E9" s="225"/>
      <c r="F9" s="225"/>
      <c r="G9" s="225"/>
      <c r="H9" s="225"/>
      <c r="I9" s="225"/>
      <c r="J9" s="227"/>
      <c r="K9" s="227"/>
      <c r="L9" s="227"/>
      <c r="M9" s="225"/>
      <c r="N9" s="225"/>
      <c r="O9" s="225"/>
      <c r="P9" s="225"/>
      <c r="Q9" s="225"/>
      <c r="R9" s="225"/>
      <c r="S9" s="229"/>
      <c r="T9" s="229"/>
      <c r="U9" s="229"/>
      <c r="V9" s="229"/>
      <c r="W9" s="229"/>
    </row>
    <row r="10" spans="1:23" ht="12" customHeight="1">
      <c r="A10" s="225" t="s">
        <v>206</v>
      </c>
      <c r="B10" s="225"/>
      <c r="C10" s="225"/>
      <c r="D10" s="225"/>
      <c r="E10" s="225"/>
      <c r="F10" s="225"/>
      <c r="G10" s="225">
        <v>10</v>
      </c>
      <c r="H10" s="225"/>
      <c r="I10" s="225"/>
      <c r="J10" s="227">
        <v>1</v>
      </c>
      <c r="K10" s="227"/>
      <c r="L10" s="227"/>
      <c r="M10" s="225">
        <v>5500</v>
      </c>
      <c r="N10" s="225"/>
      <c r="O10" s="225"/>
      <c r="P10" s="225">
        <v>8</v>
      </c>
      <c r="Q10" s="225"/>
      <c r="R10" s="225"/>
      <c r="S10" s="229">
        <f>IF((G10*J10*M10*P10)=0,"",(G10*J10*M10*P10))</f>
        <v>440000</v>
      </c>
      <c r="T10" s="229"/>
      <c r="U10" s="229"/>
      <c r="V10" s="229"/>
      <c r="W10" s="229"/>
    </row>
    <row r="11" spans="1:23" ht="12" customHeight="1">
      <c r="A11" s="225"/>
      <c r="B11" s="225"/>
      <c r="C11" s="225"/>
      <c r="D11" s="225"/>
      <c r="E11" s="225"/>
      <c r="F11" s="225"/>
      <c r="G11" s="225"/>
      <c r="H11" s="225"/>
      <c r="I11" s="225"/>
      <c r="J11" s="227"/>
      <c r="K11" s="227"/>
      <c r="L11" s="227"/>
      <c r="M11" s="225"/>
      <c r="N11" s="225"/>
      <c r="O11" s="225"/>
      <c r="P11" s="225"/>
      <c r="Q11" s="225"/>
      <c r="R11" s="225"/>
      <c r="S11" s="229"/>
      <c r="T11" s="229"/>
      <c r="U11" s="229"/>
      <c r="V11" s="229"/>
      <c r="W11" s="229"/>
    </row>
    <row r="12" spans="1:23" ht="12" customHeight="1">
      <c r="A12" s="225"/>
      <c r="B12" s="225"/>
      <c r="C12" s="225"/>
      <c r="D12" s="225"/>
      <c r="E12" s="225"/>
      <c r="F12" s="225"/>
      <c r="G12" s="225"/>
      <c r="H12" s="225"/>
      <c r="I12" s="225"/>
      <c r="J12" s="227"/>
      <c r="K12" s="227"/>
      <c r="L12" s="227"/>
      <c r="M12" s="225"/>
      <c r="N12" s="225"/>
      <c r="O12" s="225"/>
      <c r="P12" s="225"/>
      <c r="Q12" s="225"/>
      <c r="R12" s="225"/>
      <c r="S12" s="229" t="str">
        <f>IF((G12*J12*M12*P12)=0,"",(G12*J12*M12*P12))</f>
        <v/>
      </c>
      <c r="T12" s="229"/>
      <c r="U12" s="229"/>
      <c r="V12" s="229"/>
      <c r="W12" s="229"/>
    </row>
    <row r="13" spans="1:23" ht="12" customHeight="1">
      <c r="A13" s="225"/>
      <c r="B13" s="225"/>
      <c r="C13" s="225"/>
      <c r="D13" s="225"/>
      <c r="E13" s="225"/>
      <c r="F13" s="225"/>
      <c r="G13" s="225"/>
      <c r="H13" s="225"/>
      <c r="I13" s="225"/>
      <c r="J13" s="227"/>
      <c r="K13" s="227"/>
      <c r="L13" s="227"/>
      <c r="M13" s="225"/>
      <c r="N13" s="225"/>
      <c r="O13" s="225"/>
      <c r="P13" s="225"/>
      <c r="Q13" s="225"/>
      <c r="R13" s="225"/>
      <c r="S13" s="229"/>
      <c r="T13" s="229"/>
      <c r="U13" s="229"/>
      <c r="V13" s="229"/>
      <c r="W13" s="229"/>
    </row>
    <row r="14" spans="1:23" ht="12" customHeight="1">
      <c r="A14" s="225"/>
      <c r="B14" s="225"/>
      <c r="C14" s="225"/>
      <c r="D14" s="225"/>
      <c r="E14" s="225"/>
      <c r="F14" s="225"/>
      <c r="G14" s="225"/>
      <c r="H14" s="225"/>
      <c r="I14" s="225"/>
      <c r="J14" s="227"/>
      <c r="K14" s="227"/>
      <c r="L14" s="227"/>
      <c r="M14" s="225"/>
      <c r="N14" s="225"/>
      <c r="O14" s="225"/>
      <c r="P14" s="225"/>
      <c r="Q14" s="225"/>
      <c r="R14" s="225"/>
      <c r="S14" s="229" t="str">
        <f>IF((G14*J14*M14*P14)=0,"",(G14*J14*M14*P14))</f>
        <v/>
      </c>
      <c r="T14" s="229"/>
      <c r="U14" s="229"/>
      <c r="V14" s="229"/>
      <c r="W14" s="229"/>
    </row>
    <row r="15" spans="1:23" ht="12" customHeight="1">
      <c r="A15" s="225"/>
      <c r="B15" s="225"/>
      <c r="C15" s="225"/>
      <c r="D15" s="225"/>
      <c r="E15" s="225"/>
      <c r="F15" s="225"/>
      <c r="G15" s="225"/>
      <c r="H15" s="225"/>
      <c r="I15" s="225"/>
      <c r="J15" s="227"/>
      <c r="K15" s="227"/>
      <c r="L15" s="227"/>
      <c r="M15" s="225"/>
      <c r="N15" s="225"/>
      <c r="O15" s="225"/>
      <c r="P15" s="225"/>
      <c r="Q15" s="225"/>
      <c r="R15" s="225"/>
      <c r="S15" s="229"/>
      <c r="T15" s="229"/>
      <c r="U15" s="229"/>
      <c r="V15" s="229"/>
      <c r="W15" s="229"/>
    </row>
    <row r="16" spans="1:23" ht="12" customHeight="1">
      <c r="A16" s="225"/>
      <c r="B16" s="225"/>
      <c r="C16" s="225"/>
      <c r="D16" s="225"/>
      <c r="E16" s="225"/>
      <c r="F16" s="225"/>
      <c r="G16" s="225"/>
      <c r="H16" s="225"/>
      <c r="I16" s="225"/>
      <c r="J16" s="227"/>
      <c r="K16" s="227"/>
      <c r="L16" s="227"/>
      <c r="M16" s="225"/>
      <c r="N16" s="225"/>
      <c r="O16" s="225"/>
      <c r="P16" s="225"/>
      <c r="Q16" s="225"/>
      <c r="R16" s="225"/>
      <c r="S16" s="229" t="str">
        <f>IF((G16*J16*M16*P16)=0,"",(G16*J16*M16*P16))</f>
        <v/>
      </c>
      <c r="T16" s="229"/>
      <c r="U16" s="229"/>
      <c r="V16" s="229"/>
      <c r="W16" s="229"/>
    </row>
    <row r="17" spans="1:23" ht="12" customHeight="1">
      <c r="A17" s="225"/>
      <c r="B17" s="225"/>
      <c r="C17" s="225"/>
      <c r="D17" s="225"/>
      <c r="E17" s="225"/>
      <c r="F17" s="225"/>
      <c r="G17" s="225"/>
      <c r="H17" s="225"/>
      <c r="I17" s="225"/>
      <c r="J17" s="227"/>
      <c r="K17" s="227"/>
      <c r="L17" s="227"/>
      <c r="M17" s="225"/>
      <c r="N17" s="225"/>
      <c r="O17" s="225"/>
      <c r="P17" s="225"/>
      <c r="Q17" s="225"/>
      <c r="R17" s="225"/>
      <c r="S17" s="229"/>
      <c r="T17" s="229"/>
      <c r="U17" s="229"/>
      <c r="V17" s="229"/>
      <c r="W17" s="229"/>
    </row>
    <row r="18" spans="1:23" ht="12" customHeight="1">
      <c r="A18" s="225"/>
      <c r="B18" s="225"/>
      <c r="C18" s="225"/>
      <c r="D18" s="225"/>
      <c r="E18" s="225"/>
      <c r="F18" s="225"/>
      <c r="G18" s="225"/>
      <c r="H18" s="225"/>
      <c r="I18" s="225"/>
      <c r="J18" s="227"/>
      <c r="K18" s="227"/>
      <c r="L18" s="227"/>
      <c r="M18" s="225"/>
      <c r="N18" s="225"/>
      <c r="O18" s="225"/>
      <c r="P18" s="225"/>
      <c r="Q18" s="225"/>
      <c r="R18" s="225"/>
      <c r="S18" s="229" t="str">
        <f>IF((G18*J18*M18*P18)=0,"",(G18*J18*M18*P18))</f>
        <v/>
      </c>
      <c r="T18" s="229"/>
      <c r="U18" s="229"/>
      <c r="V18" s="229"/>
      <c r="W18" s="229"/>
    </row>
    <row r="19" spans="1:23" ht="12" customHeight="1">
      <c r="A19" s="225"/>
      <c r="B19" s="225"/>
      <c r="C19" s="225"/>
      <c r="D19" s="225"/>
      <c r="E19" s="225"/>
      <c r="F19" s="225"/>
      <c r="G19" s="225"/>
      <c r="H19" s="225"/>
      <c r="I19" s="225"/>
      <c r="J19" s="227"/>
      <c r="K19" s="227"/>
      <c r="L19" s="227"/>
      <c r="M19" s="225"/>
      <c r="N19" s="225"/>
      <c r="O19" s="225"/>
      <c r="P19" s="225"/>
      <c r="Q19" s="225"/>
      <c r="R19" s="225"/>
      <c r="S19" s="229"/>
      <c r="T19" s="229"/>
      <c r="U19" s="229"/>
      <c r="V19" s="229"/>
      <c r="W19" s="229"/>
    </row>
    <row r="20" spans="1:23" ht="12" customHeight="1">
      <c r="A20" s="225"/>
      <c r="B20" s="225"/>
      <c r="C20" s="225"/>
      <c r="D20" s="225"/>
      <c r="E20" s="225"/>
      <c r="F20" s="225"/>
      <c r="G20" s="225"/>
      <c r="H20" s="225"/>
      <c r="I20" s="225"/>
      <c r="J20" s="227"/>
      <c r="K20" s="227"/>
      <c r="L20" s="227"/>
      <c r="M20" s="225"/>
      <c r="N20" s="225"/>
      <c r="O20" s="225"/>
      <c r="P20" s="225"/>
      <c r="Q20" s="225"/>
      <c r="R20" s="225"/>
      <c r="S20" s="229" t="str">
        <f>IF((G20*J20*M20*P20)=0,"",(G20*J20*M20*P20))</f>
        <v/>
      </c>
      <c r="T20" s="229"/>
      <c r="U20" s="229"/>
      <c r="V20" s="229"/>
      <c r="W20" s="229"/>
    </row>
    <row r="21" spans="1:23" ht="12" customHeight="1">
      <c r="A21" s="231"/>
      <c r="B21" s="231"/>
      <c r="C21" s="231"/>
      <c r="D21" s="231"/>
      <c r="E21" s="231"/>
      <c r="F21" s="231"/>
      <c r="G21" s="231"/>
      <c r="H21" s="231"/>
      <c r="I21" s="231"/>
      <c r="J21" s="232"/>
      <c r="K21" s="232"/>
      <c r="L21" s="232"/>
      <c r="M21" s="231"/>
      <c r="N21" s="231"/>
      <c r="O21" s="231"/>
      <c r="P21" s="231"/>
      <c r="Q21" s="231"/>
      <c r="R21" s="231"/>
      <c r="S21" s="233"/>
      <c r="T21" s="233"/>
      <c r="U21" s="233"/>
      <c r="V21" s="233"/>
      <c r="W21" s="233"/>
    </row>
    <row r="22" spans="1:23" ht="12" customHeight="1">
      <c r="A22" s="234"/>
      <c r="B22" s="235"/>
      <c r="C22" s="235"/>
      <c r="D22" s="235"/>
      <c r="E22" s="235"/>
      <c r="F22" s="235"/>
      <c r="G22" s="235"/>
      <c r="H22" s="235"/>
      <c r="I22" s="235"/>
      <c r="J22" s="235"/>
      <c r="K22" s="235"/>
      <c r="L22" s="235"/>
      <c r="M22" s="235"/>
      <c r="N22" s="235"/>
      <c r="O22" s="235"/>
      <c r="P22" s="236" t="s">
        <v>207</v>
      </c>
      <c r="Q22" s="236"/>
      <c r="R22" s="237"/>
      <c r="S22" s="238">
        <f>IF(SUM(S8:W21)=0,"",SUM(S8:W21))</f>
        <v>1001000</v>
      </c>
      <c r="T22" s="238"/>
      <c r="U22" s="238"/>
      <c r="V22" s="238"/>
      <c r="W22" s="238"/>
    </row>
    <row r="23" spans="1:23" ht="12" customHeight="1">
      <c r="A23" s="234"/>
      <c r="B23" s="235"/>
      <c r="C23" s="235"/>
      <c r="D23" s="235"/>
      <c r="E23" s="235"/>
      <c r="F23" s="235"/>
      <c r="G23" s="235"/>
      <c r="H23" s="235"/>
      <c r="I23" s="235"/>
      <c r="J23" s="235"/>
      <c r="K23" s="235"/>
      <c r="L23" s="235"/>
      <c r="M23" s="235"/>
      <c r="N23" s="235"/>
      <c r="O23" s="235"/>
      <c r="P23" s="236"/>
      <c r="Q23" s="236"/>
      <c r="R23" s="237"/>
      <c r="S23" s="238"/>
      <c r="T23" s="238"/>
      <c r="U23" s="238"/>
      <c r="V23" s="238"/>
      <c r="W23" s="238"/>
    </row>
    <row r="24" spans="1:23" ht="12" customHeight="1">
      <c r="A24" s="56"/>
      <c r="B24" s="56"/>
      <c r="C24" s="56"/>
      <c r="D24" s="56"/>
      <c r="E24" s="56"/>
      <c r="F24" s="56"/>
      <c r="G24" s="56"/>
      <c r="H24" s="56"/>
      <c r="I24" s="56"/>
      <c r="J24" s="56"/>
      <c r="K24" s="56"/>
      <c r="L24" s="56"/>
      <c r="M24" s="56"/>
      <c r="N24" s="56"/>
      <c r="O24" s="56"/>
      <c r="P24" s="56"/>
      <c r="Q24" s="56"/>
      <c r="R24" s="56"/>
      <c r="S24" s="56"/>
      <c r="T24" s="56"/>
      <c r="U24" s="56"/>
      <c r="V24" s="56"/>
      <c r="W24" s="56"/>
    </row>
    <row r="25" spans="1:23" ht="12" customHeight="1">
      <c r="A25" s="59"/>
      <c r="B25" s="59"/>
      <c r="C25" s="59"/>
      <c r="D25" s="59"/>
      <c r="E25" s="59"/>
      <c r="F25" s="59"/>
      <c r="G25" s="59"/>
      <c r="H25" s="59"/>
      <c r="I25" s="59"/>
      <c r="J25" s="59"/>
      <c r="K25" s="59"/>
      <c r="L25" s="59"/>
      <c r="M25" s="59"/>
      <c r="N25" s="59"/>
      <c r="O25" s="59"/>
      <c r="P25" s="59"/>
      <c r="Q25" s="59"/>
      <c r="R25" s="59"/>
      <c r="S25" s="59"/>
      <c r="T25" s="59"/>
      <c r="U25" s="59"/>
      <c r="V25" s="59"/>
      <c r="W25" s="59"/>
    </row>
    <row r="26" spans="1:23" ht="12" customHeight="1">
      <c r="A26" s="59"/>
      <c r="B26" s="59"/>
      <c r="C26" s="59"/>
      <c r="D26" s="59"/>
      <c r="E26" s="59"/>
      <c r="F26" s="59"/>
      <c r="G26" s="59"/>
      <c r="H26" s="59"/>
      <c r="I26" s="59"/>
      <c r="J26" s="59"/>
      <c r="K26" s="59"/>
      <c r="L26" s="59"/>
      <c r="M26" s="59"/>
      <c r="N26" s="59"/>
      <c r="O26" s="59"/>
      <c r="P26" s="59"/>
      <c r="Q26" s="59"/>
      <c r="R26" s="59"/>
      <c r="S26" s="59"/>
      <c r="T26" s="59"/>
      <c r="U26" s="59"/>
      <c r="V26" s="59"/>
      <c r="W26" s="59"/>
    </row>
    <row r="27" spans="1:23" ht="12" customHeight="1">
      <c r="A27" s="57" t="s">
        <v>208</v>
      </c>
      <c r="B27" s="57"/>
      <c r="C27" s="57"/>
      <c r="D27" s="57"/>
      <c r="E27" s="57"/>
      <c r="F27" s="57"/>
      <c r="G27" s="57"/>
      <c r="H27" s="57"/>
      <c r="I27" s="57"/>
      <c r="J27" s="57"/>
      <c r="K27" s="57"/>
      <c r="L27" s="57"/>
      <c r="M27" s="57"/>
      <c r="N27" s="57"/>
      <c r="O27" s="57"/>
      <c r="P27" s="57"/>
      <c r="Q27" s="57"/>
      <c r="R27" s="57"/>
      <c r="S27" s="57"/>
      <c r="T27" s="57"/>
      <c r="U27" s="57"/>
      <c r="V27" s="57"/>
      <c r="W27" s="58" t="s">
        <v>198</v>
      </c>
    </row>
    <row r="28" spans="1:23" ht="12" customHeight="1">
      <c r="A28" s="230" t="s">
        <v>199</v>
      </c>
      <c r="B28" s="230"/>
      <c r="C28" s="230"/>
      <c r="D28" s="230"/>
      <c r="E28" s="230"/>
      <c r="F28" s="230"/>
      <c r="G28" s="230" t="s">
        <v>200</v>
      </c>
      <c r="H28" s="230"/>
      <c r="I28" s="230"/>
      <c r="J28" s="230" t="s">
        <v>201</v>
      </c>
      <c r="K28" s="230"/>
      <c r="L28" s="230"/>
      <c r="M28" s="230" t="s">
        <v>202</v>
      </c>
      <c r="N28" s="230"/>
      <c r="O28" s="230"/>
      <c r="P28" s="230" t="s">
        <v>203</v>
      </c>
      <c r="Q28" s="230"/>
      <c r="R28" s="230"/>
      <c r="S28" s="230" t="s">
        <v>204</v>
      </c>
      <c r="T28" s="230"/>
      <c r="U28" s="230"/>
      <c r="V28" s="230"/>
      <c r="W28" s="230"/>
    </row>
    <row r="29" spans="1:23" ht="12" customHeight="1">
      <c r="A29" s="224" t="s">
        <v>205</v>
      </c>
      <c r="B29" s="224"/>
      <c r="C29" s="224"/>
      <c r="D29" s="224"/>
      <c r="E29" s="224"/>
      <c r="F29" s="224"/>
      <c r="G29" s="224">
        <v>10</v>
      </c>
      <c r="H29" s="224"/>
      <c r="I29" s="224"/>
      <c r="J29" s="226">
        <v>0.8</v>
      </c>
      <c r="K29" s="226"/>
      <c r="L29" s="226"/>
      <c r="M29" s="224">
        <v>5500</v>
      </c>
      <c r="N29" s="224"/>
      <c r="O29" s="224"/>
      <c r="P29" s="224">
        <v>17</v>
      </c>
      <c r="Q29" s="224"/>
      <c r="R29" s="224"/>
      <c r="S29" s="228">
        <f>IF((G29*J29*M29*P29)=0,"",(G29*J29*M29*P29))</f>
        <v>748000</v>
      </c>
      <c r="T29" s="228"/>
      <c r="U29" s="228"/>
      <c r="V29" s="228"/>
      <c r="W29" s="228"/>
    </row>
    <row r="30" spans="1:23" ht="12" customHeight="1">
      <c r="A30" s="225"/>
      <c r="B30" s="225"/>
      <c r="C30" s="225"/>
      <c r="D30" s="225"/>
      <c r="E30" s="225"/>
      <c r="F30" s="225"/>
      <c r="G30" s="225"/>
      <c r="H30" s="225"/>
      <c r="I30" s="225"/>
      <c r="J30" s="227"/>
      <c r="K30" s="227"/>
      <c r="L30" s="227"/>
      <c r="M30" s="225"/>
      <c r="N30" s="225"/>
      <c r="O30" s="225"/>
      <c r="P30" s="225"/>
      <c r="Q30" s="225"/>
      <c r="R30" s="225"/>
      <c r="S30" s="229"/>
      <c r="T30" s="229"/>
      <c r="U30" s="229"/>
      <c r="V30" s="229"/>
      <c r="W30" s="229"/>
    </row>
    <row r="31" spans="1:23" ht="12" customHeight="1">
      <c r="A31" s="225" t="s">
        <v>206</v>
      </c>
      <c r="B31" s="225"/>
      <c r="C31" s="225"/>
      <c r="D31" s="225"/>
      <c r="E31" s="225"/>
      <c r="F31" s="225"/>
      <c r="G31" s="225">
        <v>10</v>
      </c>
      <c r="H31" s="225"/>
      <c r="I31" s="225"/>
      <c r="J31" s="227">
        <v>1.2</v>
      </c>
      <c r="K31" s="227"/>
      <c r="L31" s="227"/>
      <c r="M31" s="225">
        <v>5500</v>
      </c>
      <c r="N31" s="225"/>
      <c r="O31" s="225"/>
      <c r="P31" s="225">
        <v>8</v>
      </c>
      <c r="Q31" s="225"/>
      <c r="R31" s="225"/>
      <c r="S31" s="229">
        <f>IF((G31*J31*M31*P31)=0,"",(G31*J31*M31*P31))</f>
        <v>528000</v>
      </c>
      <c r="T31" s="229"/>
      <c r="U31" s="229"/>
      <c r="V31" s="229"/>
      <c r="W31" s="229"/>
    </row>
    <row r="32" spans="1:23" ht="12" customHeight="1">
      <c r="A32" s="225"/>
      <c r="B32" s="225"/>
      <c r="C32" s="225"/>
      <c r="D32" s="225"/>
      <c r="E32" s="225"/>
      <c r="F32" s="225"/>
      <c r="G32" s="225"/>
      <c r="H32" s="225"/>
      <c r="I32" s="225"/>
      <c r="J32" s="227"/>
      <c r="K32" s="227"/>
      <c r="L32" s="227"/>
      <c r="M32" s="225"/>
      <c r="N32" s="225"/>
      <c r="O32" s="225"/>
      <c r="P32" s="225"/>
      <c r="Q32" s="225"/>
      <c r="R32" s="225"/>
      <c r="S32" s="229"/>
      <c r="T32" s="229"/>
      <c r="U32" s="229"/>
      <c r="V32" s="229"/>
      <c r="W32" s="229"/>
    </row>
    <row r="33" spans="1:23" ht="12" customHeight="1">
      <c r="A33" s="225"/>
      <c r="B33" s="225"/>
      <c r="C33" s="225"/>
      <c r="D33" s="225"/>
      <c r="E33" s="225"/>
      <c r="F33" s="225"/>
      <c r="G33" s="225"/>
      <c r="H33" s="225"/>
      <c r="I33" s="225"/>
      <c r="J33" s="227"/>
      <c r="K33" s="227"/>
      <c r="L33" s="227"/>
      <c r="M33" s="225"/>
      <c r="N33" s="225"/>
      <c r="O33" s="225"/>
      <c r="P33" s="225"/>
      <c r="Q33" s="225"/>
      <c r="R33" s="225"/>
      <c r="S33" s="229" t="str">
        <f>IF((G33*J33*M33*P33)=0,"",(G33*J33*M33*P33))</f>
        <v/>
      </c>
      <c r="T33" s="229"/>
      <c r="U33" s="229"/>
      <c r="V33" s="229"/>
      <c r="W33" s="229"/>
    </row>
    <row r="34" spans="1:23" ht="12" customHeight="1">
      <c r="A34" s="225"/>
      <c r="B34" s="225"/>
      <c r="C34" s="225"/>
      <c r="D34" s="225"/>
      <c r="E34" s="225"/>
      <c r="F34" s="225"/>
      <c r="G34" s="225"/>
      <c r="H34" s="225"/>
      <c r="I34" s="225"/>
      <c r="J34" s="227"/>
      <c r="K34" s="227"/>
      <c r="L34" s="227"/>
      <c r="M34" s="225"/>
      <c r="N34" s="225"/>
      <c r="O34" s="225"/>
      <c r="P34" s="225"/>
      <c r="Q34" s="225"/>
      <c r="R34" s="225"/>
      <c r="S34" s="229"/>
      <c r="T34" s="229"/>
      <c r="U34" s="229"/>
      <c r="V34" s="229"/>
      <c r="W34" s="229"/>
    </row>
    <row r="35" spans="1:23" ht="12" customHeight="1">
      <c r="A35" s="225"/>
      <c r="B35" s="225"/>
      <c r="C35" s="225"/>
      <c r="D35" s="225"/>
      <c r="E35" s="225"/>
      <c r="F35" s="225"/>
      <c r="G35" s="225"/>
      <c r="H35" s="225"/>
      <c r="I35" s="225"/>
      <c r="J35" s="227"/>
      <c r="K35" s="227"/>
      <c r="L35" s="227"/>
      <c r="M35" s="225"/>
      <c r="N35" s="225"/>
      <c r="O35" s="225"/>
      <c r="P35" s="225"/>
      <c r="Q35" s="225"/>
      <c r="R35" s="225"/>
      <c r="S35" s="229" t="str">
        <f>IF((G35*J35*M35*P35)=0,"",(G35*J35*M35*P35))</f>
        <v/>
      </c>
      <c r="T35" s="229"/>
      <c r="U35" s="229"/>
      <c r="V35" s="229"/>
      <c r="W35" s="229"/>
    </row>
    <row r="36" spans="1:23" ht="12" customHeight="1">
      <c r="A36" s="225"/>
      <c r="B36" s="225"/>
      <c r="C36" s="225"/>
      <c r="D36" s="225"/>
      <c r="E36" s="225"/>
      <c r="F36" s="225"/>
      <c r="G36" s="225"/>
      <c r="H36" s="225"/>
      <c r="I36" s="225"/>
      <c r="J36" s="227"/>
      <c r="K36" s="227"/>
      <c r="L36" s="227"/>
      <c r="M36" s="225"/>
      <c r="N36" s="225"/>
      <c r="O36" s="225"/>
      <c r="P36" s="225"/>
      <c r="Q36" s="225"/>
      <c r="R36" s="225"/>
      <c r="S36" s="229"/>
      <c r="T36" s="229"/>
      <c r="U36" s="229"/>
      <c r="V36" s="229"/>
      <c r="W36" s="229"/>
    </row>
    <row r="37" spans="1:23" ht="12" customHeight="1">
      <c r="A37" s="225"/>
      <c r="B37" s="225"/>
      <c r="C37" s="225"/>
      <c r="D37" s="225"/>
      <c r="E37" s="225"/>
      <c r="F37" s="225"/>
      <c r="G37" s="225"/>
      <c r="H37" s="225"/>
      <c r="I37" s="225"/>
      <c r="J37" s="227"/>
      <c r="K37" s="227"/>
      <c r="L37" s="227"/>
      <c r="M37" s="225"/>
      <c r="N37" s="225"/>
      <c r="O37" s="225"/>
      <c r="P37" s="225"/>
      <c r="Q37" s="225"/>
      <c r="R37" s="225"/>
      <c r="S37" s="229" t="str">
        <f>IF((G37*J37*M37*P37)=0,"",(G37*J37*M37*P37))</f>
        <v/>
      </c>
      <c r="T37" s="229"/>
      <c r="U37" s="229"/>
      <c r="V37" s="229"/>
      <c r="W37" s="229"/>
    </row>
    <row r="38" spans="1:23" ht="12" customHeight="1">
      <c r="A38" s="225"/>
      <c r="B38" s="225"/>
      <c r="C38" s="225"/>
      <c r="D38" s="225"/>
      <c r="E38" s="225"/>
      <c r="F38" s="225"/>
      <c r="G38" s="225"/>
      <c r="H38" s="225"/>
      <c r="I38" s="225"/>
      <c r="J38" s="227"/>
      <c r="K38" s="227"/>
      <c r="L38" s="227"/>
      <c r="M38" s="225"/>
      <c r="N38" s="225"/>
      <c r="O38" s="225"/>
      <c r="P38" s="225"/>
      <c r="Q38" s="225"/>
      <c r="R38" s="225"/>
      <c r="S38" s="229"/>
      <c r="T38" s="229"/>
      <c r="U38" s="229"/>
      <c r="V38" s="229"/>
      <c r="W38" s="229"/>
    </row>
    <row r="39" spans="1:23" ht="12" customHeight="1">
      <c r="A39" s="225"/>
      <c r="B39" s="225"/>
      <c r="C39" s="225"/>
      <c r="D39" s="225"/>
      <c r="E39" s="225"/>
      <c r="F39" s="225"/>
      <c r="G39" s="225"/>
      <c r="H39" s="225"/>
      <c r="I39" s="225"/>
      <c r="J39" s="227"/>
      <c r="K39" s="227"/>
      <c r="L39" s="227"/>
      <c r="M39" s="225"/>
      <c r="N39" s="225"/>
      <c r="O39" s="225"/>
      <c r="P39" s="225"/>
      <c r="Q39" s="225"/>
      <c r="R39" s="225"/>
      <c r="S39" s="229" t="str">
        <f>IF((G39*J39*M39*P39)=0,"",(G39*J39*M39*P39))</f>
        <v/>
      </c>
      <c r="T39" s="229"/>
      <c r="U39" s="229"/>
      <c r="V39" s="229"/>
      <c r="W39" s="229"/>
    </row>
    <row r="40" spans="1:23" ht="12" customHeight="1">
      <c r="A40" s="225"/>
      <c r="B40" s="225"/>
      <c r="C40" s="225"/>
      <c r="D40" s="225"/>
      <c r="E40" s="225"/>
      <c r="F40" s="225"/>
      <c r="G40" s="225"/>
      <c r="H40" s="225"/>
      <c r="I40" s="225"/>
      <c r="J40" s="227"/>
      <c r="K40" s="227"/>
      <c r="L40" s="227"/>
      <c r="M40" s="225"/>
      <c r="N40" s="225"/>
      <c r="O40" s="225"/>
      <c r="P40" s="225"/>
      <c r="Q40" s="225"/>
      <c r="R40" s="225"/>
      <c r="S40" s="229"/>
      <c r="T40" s="229"/>
      <c r="U40" s="229"/>
      <c r="V40" s="229"/>
      <c r="W40" s="229"/>
    </row>
    <row r="41" spans="1:23" ht="12" customHeight="1">
      <c r="A41" s="225"/>
      <c r="B41" s="225"/>
      <c r="C41" s="225"/>
      <c r="D41" s="225"/>
      <c r="E41" s="225"/>
      <c r="F41" s="225"/>
      <c r="G41" s="225"/>
      <c r="H41" s="225"/>
      <c r="I41" s="225"/>
      <c r="J41" s="227"/>
      <c r="K41" s="227"/>
      <c r="L41" s="227"/>
      <c r="M41" s="225"/>
      <c r="N41" s="225"/>
      <c r="O41" s="225"/>
      <c r="P41" s="225"/>
      <c r="Q41" s="225"/>
      <c r="R41" s="225"/>
      <c r="S41" s="229" t="str">
        <f>IF((G41*J41*M41*P41)=0,"",(G41*J41*M41*P41))</f>
        <v/>
      </c>
      <c r="T41" s="229"/>
      <c r="U41" s="229"/>
      <c r="V41" s="229"/>
      <c r="W41" s="229"/>
    </row>
    <row r="42" spans="1:23" ht="12" customHeight="1">
      <c r="A42" s="231"/>
      <c r="B42" s="231"/>
      <c r="C42" s="231"/>
      <c r="D42" s="231"/>
      <c r="E42" s="231"/>
      <c r="F42" s="231"/>
      <c r="G42" s="231"/>
      <c r="H42" s="231"/>
      <c r="I42" s="231"/>
      <c r="J42" s="232"/>
      <c r="K42" s="232"/>
      <c r="L42" s="232"/>
      <c r="M42" s="231"/>
      <c r="N42" s="231"/>
      <c r="O42" s="231"/>
      <c r="P42" s="231"/>
      <c r="Q42" s="231"/>
      <c r="R42" s="231"/>
      <c r="S42" s="233"/>
      <c r="T42" s="233"/>
      <c r="U42" s="233"/>
      <c r="V42" s="233"/>
      <c r="W42" s="233"/>
    </row>
    <row r="43" spans="1:23" ht="12" customHeight="1">
      <c r="A43" s="234"/>
      <c r="B43" s="235"/>
      <c r="C43" s="235"/>
      <c r="D43" s="235"/>
      <c r="E43" s="235"/>
      <c r="F43" s="235"/>
      <c r="G43" s="235"/>
      <c r="H43" s="235"/>
      <c r="I43" s="235"/>
      <c r="J43" s="235"/>
      <c r="K43" s="235"/>
      <c r="L43" s="235"/>
      <c r="M43" s="235"/>
      <c r="N43" s="235"/>
      <c r="O43" s="235"/>
      <c r="P43" s="236" t="s">
        <v>207</v>
      </c>
      <c r="Q43" s="236"/>
      <c r="R43" s="237"/>
      <c r="S43" s="238">
        <f>IF(SUM(S29:W42)=0,"",SUM(S29:W42))</f>
        <v>1276000</v>
      </c>
      <c r="T43" s="238"/>
      <c r="U43" s="238"/>
      <c r="V43" s="238"/>
      <c r="W43" s="238"/>
    </row>
    <row r="44" spans="1:23" ht="12" customHeight="1">
      <c r="A44" s="234"/>
      <c r="B44" s="235"/>
      <c r="C44" s="235"/>
      <c r="D44" s="235"/>
      <c r="E44" s="235"/>
      <c r="F44" s="235"/>
      <c r="G44" s="235"/>
      <c r="H44" s="235"/>
      <c r="I44" s="235"/>
      <c r="J44" s="235"/>
      <c r="K44" s="235"/>
      <c r="L44" s="235"/>
      <c r="M44" s="235"/>
      <c r="N44" s="235"/>
      <c r="O44" s="235"/>
      <c r="P44" s="236"/>
      <c r="Q44" s="236"/>
      <c r="R44" s="237"/>
      <c r="S44" s="238"/>
      <c r="T44" s="238"/>
      <c r="U44" s="238"/>
      <c r="V44" s="238"/>
      <c r="W44" s="238"/>
    </row>
    <row r="45" spans="1:23" ht="12"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ht="12" customHeight="1">
      <c r="A46" s="59"/>
      <c r="B46" s="59"/>
      <c r="C46" s="59"/>
      <c r="D46" s="59"/>
      <c r="E46" s="59"/>
      <c r="F46" s="59"/>
      <c r="G46" s="59"/>
      <c r="H46" s="59"/>
      <c r="I46" s="59"/>
      <c r="J46" s="59"/>
      <c r="K46" s="59"/>
      <c r="L46" s="59"/>
      <c r="M46" s="59"/>
      <c r="N46" s="59"/>
      <c r="O46" s="59"/>
      <c r="P46" s="59"/>
      <c r="Q46" s="59"/>
      <c r="R46" s="59"/>
      <c r="S46" s="59"/>
      <c r="T46" s="59"/>
      <c r="U46" s="59"/>
      <c r="V46" s="59"/>
      <c r="W46" s="59"/>
    </row>
    <row r="47" spans="1:23" ht="12" customHeight="1">
      <c r="A47" s="59"/>
      <c r="B47" s="59"/>
      <c r="C47" s="59"/>
      <c r="D47" s="59"/>
      <c r="E47" s="59"/>
      <c r="F47" s="59"/>
      <c r="G47" s="59"/>
      <c r="H47" s="59"/>
      <c r="I47" s="59"/>
      <c r="J47" s="59"/>
      <c r="K47" s="59"/>
      <c r="L47" s="59"/>
      <c r="M47" s="59"/>
      <c r="N47" s="59"/>
      <c r="O47" s="59"/>
      <c r="P47" s="59"/>
      <c r="Q47" s="59"/>
      <c r="R47" s="59"/>
      <c r="S47" s="59"/>
      <c r="T47" s="59"/>
      <c r="U47" s="59"/>
      <c r="V47" s="59"/>
      <c r="W47" s="59"/>
    </row>
    <row r="48" spans="1:23" ht="12" customHeight="1">
      <c r="A48" s="57" t="s">
        <v>209</v>
      </c>
      <c r="B48" s="57"/>
      <c r="C48" s="57"/>
      <c r="D48" s="57"/>
      <c r="E48" s="57"/>
      <c r="F48" s="57"/>
      <c r="G48" s="57"/>
      <c r="H48" s="57"/>
      <c r="I48" s="57"/>
      <c r="J48" s="57"/>
      <c r="K48" s="57"/>
      <c r="L48" s="57"/>
      <c r="M48" s="57"/>
      <c r="N48" s="57"/>
      <c r="O48" s="57"/>
      <c r="P48" s="57"/>
      <c r="Q48" s="57"/>
      <c r="R48" s="57"/>
      <c r="S48" s="57"/>
      <c r="T48" s="57"/>
      <c r="U48" s="57"/>
      <c r="V48" s="57"/>
      <c r="W48" s="58" t="s">
        <v>198</v>
      </c>
    </row>
    <row r="49" spans="1:23" ht="12" customHeight="1">
      <c r="A49" s="230" t="s">
        <v>199</v>
      </c>
      <c r="B49" s="230"/>
      <c r="C49" s="230"/>
      <c r="D49" s="230"/>
      <c r="E49" s="230"/>
      <c r="F49" s="230"/>
      <c r="G49" s="230" t="s">
        <v>200</v>
      </c>
      <c r="H49" s="230"/>
      <c r="I49" s="230"/>
      <c r="J49" s="230" t="s">
        <v>201</v>
      </c>
      <c r="K49" s="230"/>
      <c r="L49" s="230"/>
      <c r="M49" s="230" t="s">
        <v>202</v>
      </c>
      <c r="N49" s="230"/>
      <c r="O49" s="230"/>
      <c r="P49" s="230" t="s">
        <v>203</v>
      </c>
      <c r="Q49" s="230"/>
      <c r="R49" s="230"/>
      <c r="S49" s="230" t="s">
        <v>204</v>
      </c>
      <c r="T49" s="230"/>
      <c r="U49" s="230"/>
      <c r="V49" s="230"/>
      <c r="W49" s="230"/>
    </row>
    <row r="50" spans="1:23" ht="12" customHeight="1">
      <c r="A50" s="224" t="s">
        <v>205</v>
      </c>
      <c r="B50" s="224"/>
      <c r="C50" s="224"/>
      <c r="D50" s="224"/>
      <c r="E50" s="224"/>
      <c r="F50" s="224"/>
      <c r="G50" s="224">
        <v>10</v>
      </c>
      <c r="H50" s="224"/>
      <c r="I50" s="224"/>
      <c r="J50" s="226">
        <v>0.4</v>
      </c>
      <c r="K50" s="226"/>
      <c r="L50" s="226"/>
      <c r="M50" s="224">
        <v>5500</v>
      </c>
      <c r="N50" s="224"/>
      <c r="O50" s="224"/>
      <c r="P50" s="224">
        <v>17</v>
      </c>
      <c r="Q50" s="224"/>
      <c r="R50" s="224"/>
      <c r="S50" s="228">
        <f>IF((G50*J50*M50*P50)=0,"",(G50*J50*M50*P50))</f>
        <v>374000</v>
      </c>
      <c r="T50" s="228"/>
      <c r="U50" s="228"/>
      <c r="V50" s="228"/>
      <c r="W50" s="228"/>
    </row>
    <row r="51" spans="1:23" ht="12" customHeight="1">
      <c r="A51" s="225"/>
      <c r="B51" s="225"/>
      <c r="C51" s="225"/>
      <c r="D51" s="225"/>
      <c r="E51" s="225"/>
      <c r="F51" s="225"/>
      <c r="G51" s="225"/>
      <c r="H51" s="225"/>
      <c r="I51" s="225"/>
      <c r="J51" s="227"/>
      <c r="K51" s="227"/>
      <c r="L51" s="227"/>
      <c r="M51" s="225"/>
      <c r="N51" s="225"/>
      <c r="O51" s="225"/>
      <c r="P51" s="225"/>
      <c r="Q51" s="225"/>
      <c r="R51" s="225"/>
      <c r="S51" s="229"/>
      <c r="T51" s="229"/>
      <c r="U51" s="229"/>
      <c r="V51" s="229"/>
      <c r="W51" s="229"/>
    </row>
    <row r="52" spans="1:23" ht="12" customHeight="1">
      <c r="A52" s="225" t="s">
        <v>206</v>
      </c>
      <c r="B52" s="225"/>
      <c r="C52" s="225"/>
      <c r="D52" s="225"/>
      <c r="E52" s="225"/>
      <c r="F52" s="225"/>
      <c r="G52" s="225">
        <v>10</v>
      </c>
      <c r="H52" s="225"/>
      <c r="I52" s="225"/>
      <c r="J52" s="227">
        <v>0.8</v>
      </c>
      <c r="K52" s="227"/>
      <c r="L52" s="227"/>
      <c r="M52" s="225">
        <v>5500</v>
      </c>
      <c r="N52" s="225"/>
      <c r="O52" s="225"/>
      <c r="P52" s="225">
        <v>8</v>
      </c>
      <c r="Q52" s="225"/>
      <c r="R52" s="225"/>
      <c r="S52" s="229">
        <f>IF((G52*J52*M52*P52)=0,"",(G52*J52*M52*P52))</f>
        <v>352000</v>
      </c>
      <c r="T52" s="229"/>
      <c r="U52" s="229"/>
      <c r="V52" s="229"/>
      <c r="W52" s="229"/>
    </row>
    <row r="53" spans="1:23" ht="12" customHeight="1">
      <c r="A53" s="225"/>
      <c r="B53" s="225"/>
      <c r="C53" s="225"/>
      <c r="D53" s="225"/>
      <c r="E53" s="225"/>
      <c r="F53" s="225"/>
      <c r="G53" s="225"/>
      <c r="H53" s="225"/>
      <c r="I53" s="225"/>
      <c r="J53" s="227"/>
      <c r="K53" s="227"/>
      <c r="L53" s="227"/>
      <c r="M53" s="225"/>
      <c r="N53" s="225"/>
      <c r="O53" s="225"/>
      <c r="P53" s="225"/>
      <c r="Q53" s="225"/>
      <c r="R53" s="225"/>
      <c r="S53" s="229"/>
      <c r="T53" s="229"/>
      <c r="U53" s="229"/>
      <c r="V53" s="229"/>
      <c r="W53" s="229"/>
    </row>
    <row r="54" spans="1:23" ht="12" customHeight="1">
      <c r="A54" s="225"/>
      <c r="B54" s="225"/>
      <c r="C54" s="225"/>
      <c r="D54" s="225"/>
      <c r="E54" s="225"/>
      <c r="F54" s="225"/>
      <c r="G54" s="225"/>
      <c r="H54" s="225"/>
      <c r="I54" s="225"/>
      <c r="J54" s="227"/>
      <c r="K54" s="227"/>
      <c r="L54" s="227"/>
      <c r="M54" s="225"/>
      <c r="N54" s="225"/>
      <c r="O54" s="225"/>
      <c r="P54" s="225"/>
      <c r="Q54" s="225"/>
      <c r="R54" s="225"/>
      <c r="S54" s="229" t="str">
        <f>IF((G54*J54*M54*P54)=0,"",(G54*J54*M54*P54))</f>
        <v/>
      </c>
      <c r="T54" s="229"/>
      <c r="U54" s="229"/>
      <c r="V54" s="229"/>
      <c r="W54" s="229"/>
    </row>
    <row r="55" spans="1:23" ht="12" customHeight="1">
      <c r="A55" s="225"/>
      <c r="B55" s="225"/>
      <c r="C55" s="225"/>
      <c r="D55" s="225"/>
      <c r="E55" s="225"/>
      <c r="F55" s="225"/>
      <c r="G55" s="225"/>
      <c r="H55" s="225"/>
      <c r="I55" s="225"/>
      <c r="J55" s="227"/>
      <c r="K55" s="227"/>
      <c r="L55" s="227"/>
      <c r="M55" s="225"/>
      <c r="N55" s="225"/>
      <c r="O55" s="225"/>
      <c r="P55" s="225"/>
      <c r="Q55" s="225"/>
      <c r="R55" s="225"/>
      <c r="S55" s="229"/>
      <c r="T55" s="229"/>
      <c r="U55" s="229"/>
      <c r="V55" s="229"/>
      <c r="W55" s="229"/>
    </row>
    <row r="56" spans="1:23" ht="12" customHeight="1">
      <c r="A56" s="225"/>
      <c r="B56" s="225"/>
      <c r="C56" s="225"/>
      <c r="D56" s="225"/>
      <c r="E56" s="225"/>
      <c r="F56" s="225"/>
      <c r="G56" s="225"/>
      <c r="H56" s="225"/>
      <c r="I56" s="225"/>
      <c r="J56" s="227"/>
      <c r="K56" s="227"/>
      <c r="L56" s="227"/>
      <c r="M56" s="225"/>
      <c r="N56" s="225"/>
      <c r="O56" s="225"/>
      <c r="P56" s="225"/>
      <c r="Q56" s="225"/>
      <c r="R56" s="225"/>
      <c r="S56" s="229" t="str">
        <f>IF((G56*J56*M56*P56)=0,"",(G56*J56*M56*P56))</f>
        <v/>
      </c>
      <c r="T56" s="229"/>
      <c r="U56" s="229"/>
      <c r="V56" s="229"/>
      <c r="W56" s="229"/>
    </row>
    <row r="57" spans="1:23" ht="12" customHeight="1">
      <c r="A57" s="225"/>
      <c r="B57" s="225"/>
      <c r="C57" s="225"/>
      <c r="D57" s="225"/>
      <c r="E57" s="225"/>
      <c r="F57" s="225"/>
      <c r="G57" s="225"/>
      <c r="H57" s="225"/>
      <c r="I57" s="225"/>
      <c r="J57" s="227"/>
      <c r="K57" s="227"/>
      <c r="L57" s="227"/>
      <c r="M57" s="225"/>
      <c r="N57" s="225"/>
      <c r="O57" s="225"/>
      <c r="P57" s="225"/>
      <c r="Q57" s="225"/>
      <c r="R57" s="225"/>
      <c r="S57" s="229"/>
      <c r="T57" s="229"/>
      <c r="U57" s="229"/>
      <c r="V57" s="229"/>
      <c r="W57" s="229"/>
    </row>
    <row r="58" spans="1:23" ht="12" customHeight="1">
      <c r="A58" s="225"/>
      <c r="B58" s="225"/>
      <c r="C58" s="225"/>
      <c r="D58" s="225"/>
      <c r="E58" s="225"/>
      <c r="F58" s="225"/>
      <c r="G58" s="225"/>
      <c r="H58" s="225"/>
      <c r="I58" s="225"/>
      <c r="J58" s="227"/>
      <c r="K58" s="227"/>
      <c r="L58" s="227"/>
      <c r="M58" s="225"/>
      <c r="N58" s="225"/>
      <c r="O58" s="225"/>
      <c r="P58" s="225"/>
      <c r="Q58" s="225"/>
      <c r="R58" s="225"/>
      <c r="S58" s="229" t="str">
        <f>IF((G58*J58*M58*P58)=0,"",(G58*J58*M58*P58))</f>
        <v/>
      </c>
      <c r="T58" s="229"/>
      <c r="U58" s="229"/>
      <c r="V58" s="229"/>
      <c r="W58" s="229"/>
    </row>
    <row r="59" spans="1:23" ht="12" customHeight="1">
      <c r="A59" s="225"/>
      <c r="B59" s="225"/>
      <c r="C59" s="225"/>
      <c r="D59" s="225"/>
      <c r="E59" s="225"/>
      <c r="F59" s="225"/>
      <c r="G59" s="225"/>
      <c r="H59" s="225"/>
      <c r="I59" s="225"/>
      <c r="J59" s="227"/>
      <c r="K59" s="227"/>
      <c r="L59" s="227"/>
      <c r="M59" s="225"/>
      <c r="N59" s="225"/>
      <c r="O59" s="225"/>
      <c r="P59" s="225"/>
      <c r="Q59" s="225"/>
      <c r="R59" s="225"/>
      <c r="S59" s="229"/>
      <c r="T59" s="229"/>
      <c r="U59" s="229"/>
      <c r="V59" s="229"/>
      <c r="W59" s="229"/>
    </row>
    <row r="60" spans="1:23" ht="12" customHeight="1">
      <c r="A60" s="225"/>
      <c r="B60" s="225"/>
      <c r="C60" s="225"/>
      <c r="D60" s="225"/>
      <c r="E60" s="225"/>
      <c r="F60" s="225"/>
      <c r="G60" s="225"/>
      <c r="H60" s="225"/>
      <c r="I60" s="225"/>
      <c r="J60" s="227"/>
      <c r="K60" s="227"/>
      <c r="L60" s="227"/>
      <c r="M60" s="225"/>
      <c r="N60" s="225"/>
      <c r="O60" s="225"/>
      <c r="P60" s="225"/>
      <c r="Q60" s="225"/>
      <c r="R60" s="225"/>
      <c r="S60" s="229" t="str">
        <f>IF((G60*J60*M60*P60)=0,"",(G60*J60*M60*P60))</f>
        <v/>
      </c>
      <c r="T60" s="229"/>
      <c r="U60" s="229"/>
      <c r="V60" s="229"/>
      <c r="W60" s="229"/>
    </row>
    <row r="61" spans="1:23" ht="12" customHeight="1">
      <c r="A61" s="225"/>
      <c r="B61" s="225"/>
      <c r="C61" s="225"/>
      <c r="D61" s="225"/>
      <c r="E61" s="225"/>
      <c r="F61" s="225"/>
      <c r="G61" s="225"/>
      <c r="H61" s="225"/>
      <c r="I61" s="225"/>
      <c r="J61" s="227"/>
      <c r="K61" s="227"/>
      <c r="L61" s="227"/>
      <c r="M61" s="225"/>
      <c r="N61" s="225"/>
      <c r="O61" s="225"/>
      <c r="P61" s="225"/>
      <c r="Q61" s="225"/>
      <c r="R61" s="225"/>
      <c r="S61" s="229"/>
      <c r="T61" s="229"/>
      <c r="U61" s="229"/>
      <c r="V61" s="229"/>
      <c r="W61" s="229"/>
    </row>
    <row r="62" spans="1:23" ht="12" customHeight="1">
      <c r="A62" s="225"/>
      <c r="B62" s="225"/>
      <c r="C62" s="225"/>
      <c r="D62" s="225"/>
      <c r="E62" s="225"/>
      <c r="F62" s="225"/>
      <c r="G62" s="225"/>
      <c r="H62" s="225"/>
      <c r="I62" s="225"/>
      <c r="J62" s="227"/>
      <c r="K62" s="227"/>
      <c r="L62" s="227"/>
      <c r="M62" s="225"/>
      <c r="N62" s="225"/>
      <c r="O62" s="225"/>
      <c r="P62" s="225"/>
      <c r="Q62" s="225"/>
      <c r="R62" s="225"/>
      <c r="S62" s="229" t="str">
        <f>IF((G62*J62*M62*P62)=0,"",(G62*J62*M62*P62))</f>
        <v/>
      </c>
      <c r="T62" s="229"/>
      <c r="U62" s="229"/>
      <c r="V62" s="229"/>
      <c r="W62" s="229"/>
    </row>
    <row r="63" spans="1:23" ht="12" customHeight="1">
      <c r="A63" s="231"/>
      <c r="B63" s="231"/>
      <c r="C63" s="231"/>
      <c r="D63" s="231"/>
      <c r="E63" s="231"/>
      <c r="F63" s="231"/>
      <c r="G63" s="231"/>
      <c r="H63" s="231"/>
      <c r="I63" s="231"/>
      <c r="J63" s="232"/>
      <c r="K63" s="232"/>
      <c r="L63" s="232"/>
      <c r="M63" s="231"/>
      <c r="N63" s="231"/>
      <c r="O63" s="231"/>
      <c r="P63" s="231"/>
      <c r="Q63" s="231"/>
      <c r="R63" s="231"/>
      <c r="S63" s="233"/>
      <c r="T63" s="233"/>
      <c r="U63" s="233"/>
      <c r="V63" s="233"/>
      <c r="W63" s="233"/>
    </row>
    <row r="64" spans="1:23" ht="12" customHeight="1">
      <c r="A64" s="234"/>
      <c r="B64" s="235"/>
      <c r="C64" s="235"/>
      <c r="D64" s="235"/>
      <c r="E64" s="235"/>
      <c r="F64" s="235"/>
      <c r="G64" s="235"/>
      <c r="H64" s="235"/>
      <c r="I64" s="235"/>
      <c r="J64" s="235"/>
      <c r="K64" s="235"/>
      <c r="L64" s="235"/>
      <c r="M64" s="235"/>
      <c r="N64" s="235"/>
      <c r="O64" s="235"/>
      <c r="P64" s="236" t="s">
        <v>207</v>
      </c>
      <c r="Q64" s="236"/>
      <c r="R64" s="237"/>
      <c r="S64" s="238">
        <f>IF(SUM(S50:W63)=0,"",SUM(S50:W63))</f>
        <v>726000</v>
      </c>
      <c r="T64" s="238"/>
      <c r="U64" s="238"/>
      <c r="V64" s="238"/>
      <c r="W64" s="238"/>
    </row>
    <row r="65" spans="1:23" ht="12" customHeight="1">
      <c r="A65" s="234"/>
      <c r="B65" s="235"/>
      <c r="C65" s="235"/>
      <c r="D65" s="235"/>
      <c r="E65" s="235"/>
      <c r="F65" s="235"/>
      <c r="G65" s="235"/>
      <c r="H65" s="235"/>
      <c r="I65" s="235"/>
      <c r="J65" s="235"/>
      <c r="K65" s="235"/>
      <c r="L65" s="235"/>
      <c r="M65" s="235"/>
      <c r="N65" s="235"/>
      <c r="O65" s="235"/>
      <c r="P65" s="236"/>
      <c r="Q65" s="236"/>
      <c r="R65" s="237"/>
      <c r="S65" s="238"/>
      <c r="T65" s="238"/>
      <c r="U65" s="238"/>
      <c r="V65" s="238"/>
      <c r="W65" s="238"/>
    </row>
  </sheetData>
  <sheetProtection sheet="1" objects="1" scenarios="1"/>
  <mergeCells count="163">
    <mergeCell ref="A64:F65"/>
    <mergeCell ref="G64:I65"/>
    <mergeCell ref="J64:L65"/>
    <mergeCell ref="M64:O65"/>
    <mergeCell ref="P64:R65"/>
    <mergeCell ref="S64:W65"/>
    <mergeCell ref="A62:F63"/>
    <mergeCell ref="G62:I63"/>
    <mergeCell ref="J62:L63"/>
    <mergeCell ref="M62:O63"/>
    <mergeCell ref="P62:R63"/>
    <mergeCell ref="S62:W63"/>
    <mergeCell ref="A60:F61"/>
    <mergeCell ref="G60:I61"/>
    <mergeCell ref="J60:L61"/>
    <mergeCell ref="M60:O61"/>
    <mergeCell ref="P60:R61"/>
    <mergeCell ref="S60:W61"/>
    <mergeCell ref="A58:F59"/>
    <mergeCell ref="G58:I59"/>
    <mergeCell ref="J58:L59"/>
    <mergeCell ref="M58:O59"/>
    <mergeCell ref="P58:R59"/>
    <mergeCell ref="S58:W59"/>
    <mergeCell ref="A56:F57"/>
    <mergeCell ref="G56:I57"/>
    <mergeCell ref="J56:L57"/>
    <mergeCell ref="M56:O57"/>
    <mergeCell ref="P56:R57"/>
    <mergeCell ref="S56:W57"/>
    <mergeCell ref="A54:F55"/>
    <mergeCell ref="G54:I55"/>
    <mergeCell ref="J54:L55"/>
    <mergeCell ref="M54:O55"/>
    <mergeCell ref="P54:R55"/>
    <mergeCell ref="S54:W55"/>
    <mergeCell ref="A52:F53"/>
    <mergeCell ref="G52:I53"/>
    <mergeCell ref="J52:L53"/>
    <mergeCell ref="M52:O53"/>
    <mergeCell ref="P52:R53"/>
    <mergeCell ref="S52:W53"/>
    <mergeCell ref="A49:F49"/>
    <mergeCell ref="G49:I49"/>
    <mergeCell ref="J49:L49"/>
    <mergeCell ref="M49:O49"/>
    <mergeCell ref="P49:R49"/>
    <mergeCell ref="S49:W49"/>
    <mergeCell ref="A50:F51"/>
    <mergeCell ref="G50:I51"/>
    <mergeCell ref="J50:L51"/>
    <mergeCell ref="M50:O51"/>
    <mergeCell ref="P50:R51"/>
    <mergeCell ref="S50:W51"/>
    <mergeCell ref="A43:F44"/>
    <mergeCell ref="G43:I44"/>
    <mergeCell ref="J43:L44"/>
    <mergeCell ref="M43:O44"/>
    <mergeCell ref="P43:R44"/>
    <mergeCell ref="S43:W44"/>
    <mergeCell ref="A41:F42"/>
    <mergeCell ref="G41:I42"/>
    <mergeCell ref="J41:L42"/>
    <mergeCell ref="M41:O42"/>
    <mergeCell ref="P41:R42"/>
    <mergeCell ref="S41:W42"/>
    <mergeCell ref="A39:F40"/>
    <mergeCell ref="G39:I40"/>
    <mergeCell ref="J39:L40"/>
    <mergeCell ref="M39:O40"/>
    <mergeCell ref="P39:R40"/>
    <mergeCell ref="S39:W40"/>
    <mergeCell ref="A37:F38"/>
    <mergeCell ref="G37:I38"/>
    <mergeCell ref="J37:L38"/>
    <mergeCell ref="M37:O38"/>
    <mergeCell ref="P37:R38"/>
    <mergeCell ref="S37:W38"/>
    <mergeCell ref="A35:F36"/>
    <mergeCell ref="G35:I36"/>
    <mergeCell ref="J35:L36"/>
    <mergeCell ref="M35:O36"/>
    <mergeCell ref="P35:R36"/>
    <mergeCell ref="S35:W36"/>
    <mergeCell ref="A33:F34"/>
    <mergeCell ref="G33:I34"/>
    <mergeCell ref="J33:L34"/>
    <mergeCell ref="M33:O34"/>
    <mergeCell ref="P33:R34"/>
    <mergeCell ref="S33:W34"/>
    <mergeCell ref="A31:F32"/>
    <mergeCell ref="G31:I32"/>
    <mergeCell ref="J31:L32"/>
    <mergeCell ref="M31:O32"/>
    <mergeCell ref="P31:R32"/>
    <mergeCell ref="S31:W32"/>
    <mergeCell ref="A29:F30"/>
    <mergeCell ref="G29:I30"/>
    <mergeCell ref="J29:L30"/>
    <mergeCell ref="M29:O30"/>
    <mergeCell ref="A28:F28"/>
    <mergeCell ref="G28:I28"/>
    <mergeCell ref="J28:L28"/>
    <mergeCell ref="M28:O28"/>
    <mergeCell ref="P28:R28"/>
    <mergeCell ref="S28:W28"/>
    <mergeCell ref="P29:R30"/>
    <mergeCell ref="S29:W30"/>
    <mergeCell ref="A22:F23"/>
    <mergeCell ref="G22:I23"/>
    <mergeCell ref="J22:L23"/>
    <mergeCell ref="M22:O23"/>
    <mergeCell ref="P22:R23"/>
    <mergeCell ref="S22:W23"/>
    <mergeCell ref="A20:F21"/>
    <mergeCell ref="G20:I21"/>
    <mergeCell ref="J20:L21"/>
    <mergeCell ref="M20:O21"/>
    <mergeCell ref="P20:R21"/>
    <mergeCell ref="S20:W21"/>
    <mergeCell ref="A18:F19"/>
    <mergeCell ref="G18:I19"/>
    <mergeCell ref="J18:L19"/>
    <mergeCell ref="M18:O19"/>
    <mergeCell ref="P18:R19"/>
    <mergeCell ref="S18:W19"/>
    <mergeCell ref="A16:F17"/>
    <mergeCell ref="G16:I17"/>
    <mergeCell ref="J16:L17"/>
    <mergeCell ref="M16:O17"/>
    <mergeCell ref="P16:R17"/>
    <mergeCell ref="S16:W17"/>
    <mergeCell ref="A14:F15"/>
    <mergeCell ref="G14:I15"/>
    <mergeCell ref="J14:L15"/>
    <mergeCell ref="M14:O15"/>
    <mergeCell ref="P14:R15"/>
    <mergeCell ref="S14:W15"/>
    <mergeCell ref="A12:F13"/>
    <mergeCell ref="G12:I13"/>
    <mergeCell ref="J12:L13"/>
    <mergeCell ref="M12:O13"/>
    <mergeCell ref="P12:R13"/>
    <mergeCell ref="S12:W13"/>
    <mergeCell ref="A10:F11"/>
    <mergeCell ref="G10:I11"/>
    <mergeCell ref="J10:L11"/>
    <mergeCell ref="M10:O11"/>
    <mergeCell ref="P10:R11"/>
    <mergeCell ref="S10:W11"/>
    <mergeCell ref="T2:W2"/>
    <mergeCell ref="A8:F9"/>
    <mergeCell ref="G8:I9"/>
    <mergeCell ref="J8:L9"/>
    <mergeCell ref="M8:O9"/>
    <mergeCell ref="P8:R9"/>
    <mergeCell ref="S8:W9"/>
    <mergeCell ref="A7:F7"/>
    <mergeCell ref="G7:I7"/>
    <mergeCell ref="J7:L7"/>
    <mergeCell ref="M7:O7"/>
    <mergeCell ref="P7:R7"/>
    <mergeCell ref="S7:W7"/>
  </mergeCells>
  <phoneticPr fontId="1"/>
  <hyperlinks>
    <hyperlink ref="T2" location="創業計画書!A1" display="創業計画書に戻る" xr:uid="{54DF03D6-C05C-4066-B343-10F98D014E97}"/>
  </hyperlinks>
  <printOptions horizontalCentered="1"/>
  <pageMargins left="0.59055118110236227" right="0.59055118110236227" top="0.19685039370078741" bottom="0.19685039370078741"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1ED24FF54F2C4180CBA23066FB98A9" ma:contentTypeVersion="17" ma:contentTypeDescription="新しいドキュメントを作成します。" ma:contentTypeScope="" ma:versionID="f2be2aef3a2fc5430a49910bc0f3a01b">
  <xsd:schema xmlns:xsd="http://www.w3.org/2001/XMLSchema" xmlns:xs="http://www.w3.org/2001/XMLSchema" xmlns:p="http://schemas.microsoft.com/office/2006/metadata/properties" xmlns:ns2="cdd6a300-54ba-40a3-946f-0a4aaf246aaf" xmlns:ns3="8bbe7805-71d8-4a77-881a-fed333ec4d7b" targetNamespace="http://schemas.microsoft.com/office/2006/metadata/properties" ma:root="true" ma:fieldsID="878b68ab348b25120b3142bca7468696" ns2:_="" ns3:_="">
    <xsd:import namespace="cdd6a300-54ba-40a3-946f-0a4aaf246aaf"/>
    <xsd:import namespace="8bbe7805-71d8-4a77-881a-fed333ec4d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d6a300-54ba-40a3-946f-0a4aaf246a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bc23bff-7dfa-4f1a-bec1-d6286322a9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be7805-71d8-4a77-881a-fed333ec4d7b"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a8d60ac-f862-4e7c-bba6-d16ce1a046ce}" ma:internalName="TaxCatchAll" ma:showField="CatchAllData" ma:web="8bbe7805-71d8-4a77-881a-fed333ec4d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4F1184-4212-4EDB-94C8-8240542C1246}"/>
</file>

<file path=customXml/itemProps2.xml><?xml version="1.0" encoding="utf-8"?>
<ds:datastoreItem xmlns:ds="http://schemas.openxmlformats.org/officeDocument/2006/customXml" ds:itemID="{CE5AB0E5-190A-40C5-A083-1D2AB0E2058C}"/>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荒井和彦</dc:creator>
  <cp:keywords/>
  <dc:description/>
  <cp:lastModifiedBy>荒井和彦</cp:lastModifiedBy>
  <cp:revision/>
  <dcterms:created xsi:type="dcterms:W3CDTF">2015-06-05T18:19:34Z</dcterms:created>
  <dcterms:modified xsi:type="dcterms:W3CDTF">2023-08-20T07:35:37Z</dcterms:modified>
  <cp:category/>
  <cp:contentStatus/>
</cp:coreProperties>
</file>